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25" windowHeight="101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'List1'!$A$1:$H$503</definedName>
  </definedNames>
  <calcPr fullCalcOnLoad="1"/>
</workbook>
</file>

<file path=xl/sharedStrings.xml><?xml version="1.0" encoding="utf-8"?>
<sst xmlns="http://schemas.openxmlformats.org/spreadsheetml/2006/main" count="999" uniqueCount="424">
  <si>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</si>
  <si>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</si>
  <si>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</si>
  <si>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</si>
  <si>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</si>
  <si>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</si>
  <si>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</si>
  <si>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</si>
  <si>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</si>
  <si>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</si>
  <si>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</si>
  <si>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</si>
  <si>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</si>
  <si>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</si>
  <si>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</si>
  <si>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</si>
  <si>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</si>
  <si>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</si>
  <si>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</si>
  <si>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</si>
  <si>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</si>
  <si>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</si>
  <si>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</si>
  <si>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</si>
  <si>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</si>
  <si>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</si>
  <si>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</si>
  <si>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</si>
  <si>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</si>
  <si>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</si>
  <si>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</si>
  <si>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</si>
  <si>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</si>
  <si>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</si>
  <si>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</si>
  <si>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</si>
  <si>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</si>
  <si>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</si>
  <si>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</si>
  <si>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</si>
  <si>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</si>
  <si>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</si>
  <si>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</si>
  <si>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</si>
  <si>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</si>
  <si>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</si>
  <si>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</si>
  <si>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</si>
  <si>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</si>
  <si>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</si>
  <si>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</si>
  <si>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</si>
  <si>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</si>
  <si>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</si>
  <si>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</si>
  <si>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</si>
  <si>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</si>
  <si>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</si>
  <si>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</si>
  <si>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</si>
  <si>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</si>
  <si>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</si>
  <si>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</si>
  <si>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</si>
  <si>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</si>
  <si>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</si>
  <si>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</si>
  <si>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</si>
  <si>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</si>
  <si>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</si>
  <si>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</si>
  <si>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</si>
  <si>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</si>
  <si>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</si>
  <si>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</si>
  <si>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</si>
  <si>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</si>
  <si>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</si>
  <si>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</si>
  <si>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</si>
  <si>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</si>
  <si>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</si>
  <si>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</si>
  <si>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</si>
  <si>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</si>
  <si>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</si>
  <si>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</si>
  <si>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</si>
  <si>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</si>
  <si>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</si>
  <si>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</si>
  <si>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</si>
  <si>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</si>
  <si>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</si>
  <si>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</si>
  <si>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</si>
  <si>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</si>
  <si>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</si>
  <si>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</si>
  <si>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</si>
  <si>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</si>
  <si>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</si>
  <si>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</si>
  <si>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</si>
  <si>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</si>
  <si>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</si>
  <si>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</si>
  <si>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</si>
  <si>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</si>
  <si>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</si>
  <si>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</si>
  <si>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</si>
  <si>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</si>
  <si>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</si>
  <si>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</si>
  <si>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</si>
  <si>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</si>
  <si>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</si>
  <si>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</si>
  <si>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</si>
  <si>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</si>
  <si>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</si>
  <si>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</si>
  <si>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</si>
  <si>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</si>
  <si>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</si>
  <si>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</si>
  <si>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</si>
  <si>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</si>
  <si>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</si>
  <si>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</si>
  <si>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</si>
  <si>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</si>
  <si>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</si>
  <si>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</si>
  <si>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</si>
  <si>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</si>
  <si>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</si>
  <si>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</si>
  <si>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</si>
  <si>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</si>
  <si>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</si>
  <si>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</si>
  <si>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</si>
  <si>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</si>
  <si>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</si>
  <si>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</si>
  <si>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</si>
  <si>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</si>
  <si>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</si>
  <si>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</si>
  <si>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</si>
  <si>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</si>
  <si>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</si>
  <si>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</si>
  <si>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</si>
  <si>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</si>
  <si>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</si>
  <si>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</si>
  <si>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</si>
  <si>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</si>
  <si>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</si>
  <si>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</si>
  <si>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</si>
  <si>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</si>
  <si>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</si>
  <si>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</si>
  <si>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</si>
  <si>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</si>
  <si>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</si>
  <si>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</si>
  <si>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</si>
  <si>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</si>
  <si>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</si>
  <si>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</si>
  <si>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</si>
  <si>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</si>
  <si>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</si>
  <si>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</si>
  <si>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</si>
  <si>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</si>
  <si>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</si>
  <si>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</si>
  <si>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</si>
  <si>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</si>
  <si>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</si>
  <si>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</si>
  <si>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</si>
  <si>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</si>
  <si>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</si>
  <si>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</si>
  <si>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</si>
  <si>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</si>
  <si>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</si>
  <si>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</si>
  <si>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</si>
  <si>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</si>
  <si>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</si>
  <si>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</si>
  <si>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</si>
  <si>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</si>
  <si>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</si>
  <si>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</si>
  <si>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</si>
  <si>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</si>
  <si>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</si>
  <si>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</si>
  <si>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</si>
  <si>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</si>
  <si>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</si>
  <si>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</si>
  <si>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</si>
  <si>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</si>
  <si>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</si>
  <si>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</si>
  <si>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</si>
  <si>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</si>
  <si>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</si>
  <si>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</si>
  <si>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</si>
  <si>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</si>
  <si>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</si>
  <si>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</si>
  <si>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</si>
  <si>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</si>
  <si>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</si>
  <si>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</si>
  <si>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</si>
  <si>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</si>
  <si>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</si>
  <si>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</si>
  <si>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</si>
  <si>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</si>
  <si>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</si>
  <si>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</si>
  <si>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</si>
  <si>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</si>
  <si>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</si>
  <si>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</si>
  <si>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</si>
  <si>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</si>
  <si>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</si>
  <si>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</si>
  <si>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</si>
  <si>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</si>
  <si>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</si>
  <si>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</si>
  <si>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</si>
  <si>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</si>
  <si>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</si>
  <si>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</si>
  <si>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</si>
  <si>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</si>
  <si>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</si>
  <si>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</si>
  <si>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</si>
  <si>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</si>
  <si>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</si>
  <si>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</si>
  <si>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</si>
  <si>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</si>
  <si>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</si>
  <si>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</si>
  <si>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</si>
  <si>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</si>
  <si>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</si>
  <si>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</si>
  <si>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</si>
  <si>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</si>
  <si>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</si>
  <si>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</si>
  <si>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</si>
  <si>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</si>
  <si>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</si>
  <si>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</si>
  <si>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</si>
  <si>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</si>
  <si>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</si>
  <si>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</si>
  <si>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</si>
  <si>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</si>
  <si>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</si>
  <si>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</si>
  <si>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</si>
  <si>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</si>
  <si>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</si>
  <si>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</si>
  <si>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</si>
  <si>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</si>
  <si>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</si>
  <si>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</si>
  <si>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</si>
  <si>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</si>
  <si>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</si>
  <si>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</si>
  <si>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</si>
  <si>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</si>
  <si>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</si>
  <si>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</si>
  <si>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</si>
  <si>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</si>
  <si>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</si>
  <si>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</si>
  <si>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</si>
  <si>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</si>
  <si>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</si>
  <si>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</si>
  <si>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</si>
  <si>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</si>
  <si>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</si>
  <si>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</si>
  <si>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</si>
  <si>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</si>
  <si>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</si>
  <si>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</si>
  <si>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</si>
  <si>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</si>
  <si>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</si>
  <si>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</si>
  <si>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</si>
  <si>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</si>
  <si>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</si>
  <si>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</si>
  <si>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</si>
  <si>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</si>
  <si>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</si>
  <si>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</si>
  <si>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</si>
  <si>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</si>
  <si>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</si>
  <si>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</si>
  <si>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</si>
  <si>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</si>
  <si>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</si>
  <si>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</si>
  <si>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</si>
  <si>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</si>
  <si>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</si>
  <si>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</si>
  <si>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</si>
  <si>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</si>
  <si>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</si>
  <si>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</si>
  <si>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</si>
  <si>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</si>
  <si>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</si>
  <si>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</si>
  <si>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</si>
  <si>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</si>
  <si>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</si>
  <si>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</si>
  <si>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</si>
  <si>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</si>
  <si>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</si>
  <si>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</si>
  <si>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</si>
  <si>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</si>
  <si>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</si>
  <si>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</si>
  <si>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</si>
  <si>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</si>
  <si>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</si>
  <si>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</si>
  <si>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</si>
  <si>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</si>
  <si>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</si>
  <si>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</si>
  <si>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</si>
  <si>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</si>
  <si>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</si>
  <si>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</si>
  <si>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</si>
  <si>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</si>
  <si>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</si>
  <si>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</si>
  <si>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</si>
  <si>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</si>
  <si>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</si>
  <si>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</si>
  <si>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</si>
  <si>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</si>
  <si>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</si>
  <si>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</si>
  <si>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</si>
  <si>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</si>
  <si>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</si>
  <si>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</si>
  <si>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</si>
  <si>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</si>
  <si>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</si>
  <si>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</si>
  <si>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</si>
  <si>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</si>
  <si>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</si>
  <si>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</si>
  <si>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</si>
  <si>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</si>
  <si>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</si>
  <si>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</si>
  <si>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</si>
  <si>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</si>
  <si>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</si>
  <si>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</si>
  <si>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</si>
  <si>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</si>
  <si>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</si>
  <si>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</si>
  <si>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</si>
  <si>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</si>
  <si>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</si>
  <si>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</si>
  <si>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</si>
  <si>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</si>
  <si>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</si>
  <si>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</si>
  <si>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</si>
  <si>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</si>
  <si>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</si>
  <si>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</si>
  <si>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</si>
  <si>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</si>
  <si>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Mjesečni izvještaj po organizacijskoj klasifikaciji Državnog proračuna i računima 3 i 4 ekonomske klasifikacije od siječnja do lipnja 2013. i 2014. godine</t>
  </si>
  <si>
    <t>Siječanj-lipanj
2013.</t>
  </si>
  <si>
    <t>Siječanj-lipanj
2014.*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</si>
</sst>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3" fontId="43" fillId="0" borderId="0" xfId="53" applyNumberFormat="1" applyFont="1" applyFill="1" applyBorder="1">
      <alignment vertical="center"/>
    </xf>
    <xf numFmtId="3" fontId="42" fillId="0" borderId="0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4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421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422</v>
      </c>
      <c r="D3" s="35" t="s">
        <v>399</v>
      </c>
      <c r="E3" s="35" t="s">
        <v>423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+C5+C18+C22+C26+C30+C34+C83+C101+SUM(C105:C106)+C110+C114+C118+C125+C129+C142+C146+C150+C178+C185+C213+C235+C245+C267+C283+C299+C343+C365+C369+C379+C386+C396+C400+C442+C446+C450+C454+C458+C462+C466+C470+C474+C478+SUM(C482:C485)+C489+C493+C497</f>
        <v>63731282925.61</v>
      </c>
      <c r="D4" s="20">
        <f>+D5+D18+D22+D26+D30+D34+D83+D101+SUM(D105:D106)+D110+D114+D118+D125+D129+D142+D146+D150+D178+D185+D213+D235+D245+D267+D283+D299+D343+D365+D369+D379+D386+D396+D400+D442+D446+D450+D454+D458+D462+D466+D470+D474+D478+SUM(D482:D485)+D489+D493+D497</f>
        <v>130651497919</v>
      </c>
      <c r="E4" s="20">
        <f>+E5+E18+E22+E26+E30+E34+E83+E101+SUM(E105:E106)+E110+E114+E118+E125+E129+E142+E146+E150+E178+E185+E213+E235+E245+E267+E283+E299+E343+E365+E369+E379+E386+E396+E400+E442+E446+E450+E454+E458+E462+E466+E470+E474+E478+SUM(E482:E485)+E489+E493+E497</f>
        <v>63869785619.31999</v>
      </c>
      <c r="F4" s="26">
        <f>IF(C4=0,"x",E4/C4*100)</f>
        <v>100.21732293365513</v>
      </c>
      <c r="G4" s="26">
        <f>IF(D4=0,"x",E4/D4*100)</f>
        <v>48.885612975457306</v>
      </c>
      <c r="H4" s="21">
        <f>+H5+H18+H22+H26+H30+H34+H83+H101+SUM(H105:H106)+H110+H114+H118+H125+H129+H142+H146+H150+H178+H185+H213+H235+H245+H267+H283+H299+H343+H365+H369+H379+H386+H396+H400+H442+H446+H450+H454+H458+H462+H466+H470+H474+H478+SUM(H482:H485)+H489+H493</f>
        <v>137999087.4199981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142058641.3</v>
      </c>
      <c r="D5" s="38">
        <v>218620630</v>
      </c>
      <c r="E5" s="38">
        <v>129714194.4</v>
      </c>
      <c r="F5" s="25">
        <f aca="true" t="shared" si="0" ref="F5:F64">IF(C5=0,"x",E5/C5*100)</f>
        <v>91.310316087051</v>
      </c>
      <c r="G5" s="25">
        <f aca="true" t="shared" si="1" ref="G5:G64">IF(D5=0,"x",E5/D5*100)</f>
        <v>59.33300731957456</v>
      </c>
      <c r="H5" s="15">
        <f aca="true" t="shared" si="2" ref="H5:H64">+E5-C5</f>
        <v>-12344446.900000006</v>
      </c>
      <c r="J5" s="24"/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64787130.93</v>
      </c>
      <c r="D6" s="38">
        <v>137725380</v>
      </c>
      <c r="E6" s="38">
        <v>64357172.45</v>
      </c>
      <c r="F6" s="25">
        <f t="shared" si="0"/>
        <v>99.33635202882414</v>
      </c>
      <c r="G6" s="25">
        <f t="shared" si="1"/>
        <v>46.72862216825976</v>
      </c>
      <c r="H6" s="15">
        <f t="shared" si="2"/>
        <v>-429958.4799999967</v>
      </c>
      <c r="J6" s="24"/>
      <c r="K6" s="24"/>
      <c r="L6" s="24"/>
    </row>
    <row r="7" spans="1:12" ht="12.75">
      <c r="A7" s="13" t="s">
        <v>5</v>
      </c>
      <c r="B7" s="2" t="s">
        <v>6</v>
      </c>
      <c r="C7" s="39">
        <v>64635790.78</v>
      </c>
      <c r="D7" s="39">
        <v>134333380</v>
      </c>
      <c r="E7" s="39">
        <v>64138751.46</v>
      </c>
      <c r="F7" s="27">
        <f t="shared" si="0"/>
        <v>99.2310153337618</v>
      </c>
      <c r="G7" s="27">
        <f t="shared" si="1"/>
        <v>47.745952242100955</v>
      </c>
      <c r="H7" s="14">
        <f t="shared" si="2"/>
        <v>-497039.3200000003</v>
      </c>
      <c r="J7" s="24"/>
      <c r="K7" s="24"/>
      <c r="L7" s="24"/>
    </row>
    <row r="8" spans="1:12" ht="12.75">
      <c r="A8" s="13" t="s">
        <v>7</v>
      </c>
      <c r="B8" s="2" t="s">
        <v>8</v>
      </c>
      <c r="C8" s="39">
        <v>151340.15</v>
      </c>
      <c r="D8" s="39">
        <v>3392000</v>
      </c>
      <c r="E8" s="39">
        <v>218420.99</v>
      </c>
      <c r="F8" s="27">
        <f t="shared" si="0"/>
        <v>144.32454969814685</v>
      </c>
      <c r="G8" s="27">
        <f t="shared" si="1"/>
        <v>6.439298054245282</v>
      </c>
      <c r="H8" s="14">
        <f t="shared" si="2"/>
        <v>67080.84</v>
      </c>
      <c r="J8" s="24"/>
      <c r="K8" s="24"/>
      <c r="L8" s="24"/>
    </row>
    <row r="9" spans="1:12" s="9" customFormat="1" ht="12.75">
      <c r="A9" s="12" t="s">
        <v>9</v>
      </c>
      <c r="B9" s="10" t="s">
        <v>10</v>
      </c>
      <c r="C9" s="38">
        <v>438799.38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-438799.38</v>
      </c>
      <c r="J9" s="24"/>
      <c r="K9" s="24"/>
      <c r="L9" s="24"/>
    </row>
    <row r="10" spans="1:12" ht="12.75">
      <c r="A10" s="13" t="s">
        <v>5</v>
      </c>
      <c r="B10" s="2" t="s">
        <v>6</v>
      </c>
      <c r="C10" s="39">
        <v>378757.98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-378757.98</v>
      </c>
      <c r="J10" s="24"/>
      <c r="K10" s="24"/>
      <c r="L10" s="24"/>
    </row>
    <row r="11" spans="1:12" ht="12.75">
      <c r="A11" s="13" t="s">
        <v>7</v>
      </c>
      <c r="B11" s="2" t="s">
        <v>8</v>
      </c>
      <c r="C11" s="39">
        <v>60041.4</v>
      </c>
      <c r="D11" s="39">
        <v>0</v>
      </c>
      <c r="E11" s="39"/>
      <c r="F11" s="27">
        <f>IF(C11=0,"x",E11/C11*100)</f>
        <v>0</v>
      </c>
      <c r="G11" s="27" t="str">
        <f>IF(D11=0,"x",E11/D11*100)</f>
        <v>x</v>
      </c>
      <c r="H11" s="14">
        <f>+E11-C11</f>
        <v>-60041.4</v>
      </c>
      <c r="J11" s="24"/>
      <c r="K11" s="24"/>
      <c r="L11" s="24"/>
    </row>
    <row r="12" spans="1:12" ht="12.75">
      <c r="A12" s="12" t="s">
        <v>11</v>
      </c>
      <c r="B12" s="10" t="s">
        <v>12</v>
      </c>
      <c r="C12" s="38">
        <v>75690770.82</v>
      </c>
      <c r="D12" s="38">
        <v>75284200</v>
      </c>
      <c r="E12" s="38">
        <v>63268299.6</v>
      </c>
      <c r="F12" s="25">
        <f t="shared" si="0"/>
        <v>83.58786535607909</v>
      </c>
      <c r="G12" s="25">
        <f t="shared" si="1"/>
        <v>84.0392799551566</v>
      </c>
      <c r="H12" s="15">
        <f t="shared" si="2"/>
        <v>-12422471.219999991</v>
      </c>
      <c r="J12" s="24"/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75642105.67</v>
      </c>
      <c r="D13" s="39">
        <v>75012200</v>
      </c>
      <c r="E13" s="39">
        <v>63168065.35</v>
      </c>
      <c r="F13" s="27">
        <f t="shared" si="0"/>
        <v>83.50913131051657</v>
      </c>
      <c r="G13" s="27">
        <f t="shared" si="1"/>
        <v>84.21038891007063</v>
      </c>
      <c r="H13" s="14">
        <f t="shared" si="2"/>
        <v>-12474040.32</v>
      </c>
      <c r="J13" s="24"/>
      <c r="K13" s="24"/>
      <c r="L13" s="24"/>
    </row>
    <row r="14" spans="1:12" ht="12.75">
      <c r="A14" s="13" t="s">
        <v>7</v>
      </c>
      <c r="B14" s="2" t="s">
        <v>8</v>
      </c>
      <c r="C14" s="39">
        <v>48665.15</v>
      </c>
      <c r="D14" s="39">
        <v>272000</v>
      </c>
      <c r="E14" s="39">
        <v>100234.25</v>
      </c>
      <c r="F14" s="27">
        <f t="shared" si="0"/>
        <v>205.96720651225775</v>
      </c>
      <c r="G14" s="27">
        <f t="shared" si="1"/>
        <v>36.850827205882354</v>
      </c>
      <c r="H14" s="14">
        <f t="shared" si="2"/>
        <v>51569.1</v>
      </c>
      <c r="J14" s="24"/>
      <c r="K14" s="24"/>
      <c r="L14" s="24"/>
    </row>
    <row r="15" spans="1:12" ht="12.75">
      <c r="A15" s="12" t="s">
        <v>390</v>
      </c>
      <c r="B15" s="10" t="s">
        <v>391</v>
      </c>
      <c r="C15" s="38">
        <v>1141940.17</v>
      </c>
      <c r="D15" s="38">
        <v>5611050</v>
      </c>
      <c r="E15" s="38">
        <v>2088722.35</v>
      </c>
      <c r="F15" s="25">
        <f>IF(C15=0,"x",E15/C15*100)</f>
        <v>182.90996366298248</v>
      </c>
      <c r="G15" s="25">
        <f>IF(D15=0,"x",E15/D15*100)</f>
        <v>37.22516017501181</v>
      </c>
      <c r="H15" s="15">
        <f t="shared" si="2"/>
        <v>946782.1800000002</v>
      </c>
      <c r="J15" s="24"/>
      <c r="K15" s="24"/>
      <c r="L15" s="24"/>
    </row>
    <row r="16" spans="1:12" s="9" customFormat="1" ht="12.75">
      <c r="A16" s="13" t="s">
        <v>5</v>
      </c>
      <c r="B16" s="2" t="s">
        <v>6</v>
      </c>
      <c r="C16" s="39">
        <v>1123403.59</v>
      </c>
      <c r="D16" s="39">
        <v>5216050</v>
      </c>
      <c r="E16" s="39">
        <v>2086296.29</v>
      </c>
      <c r="F16" s="27">
        <f>IF(C16=0,"x",E16/C16*100)</f>
        <v>185.71209034502016</v>
      </c>
      <c r="G16" s="27">
        <f>IF(D16=0,"x",E16/D16*100)</f>
        <v>39.99762828193748</v>
      </c>
      <c r="H16" s="14">
        <f t="shared" si="2"/>
        <v>962892.7</v>
      </c>
      <c r="J16" s="24"/>
      <c r="K16" s="24"/>
      <c r="L16" s="24"/>
    </row>
    <row r="17" spans="1:12" ht="12.75">
      <c r="A17" s="13" t="s">
        <v>7</v>
      </c>
      <c r="B17" s="2" t="s">
        <v>8</v>
      </c>
      <c r="C17" s="39">
        <v>18536.58</v>
      </c>
      <c r="D17" s="39">
        <v>395000</v>
      </c>
      <c r="E17" s="39">
        <v>2426.06</v>
      </c>
      <c r="F17" s="27">
        <f>IF(C17=0,"x",E17/C17*100)</f>
        <v>13.08795905177762</v>
      </c>
      <c r="G17" s="27">
        <f>IF(D17=0,"x",E17/D17*100)</f>
        <v>0.6141924050632911</v>
      </c>
      <c r="H17" s="14">
        <f t="shared" si="2"/>
        <v>-16110.520000000002</v>
      </c>
      <c r="J17" s="24"/>
      <c r="K17" s="24"/>
      <c r="L17" s="24"/>
    </row>
    <row r="18" spans="1:12" ht="25.5">
      <c r="A18" s="11" t="s">
        <v>13</v>
      </c>
      <c r="B18" s="8" t="s">
        <v>387</v>
      </c>
      <c r="C18" s="38">
        <v>321845.65</v>
      </c>
      <c r="D18" s="38">
        <v>863249</v>
      </c>
      <c r="E18" s="38">
        <v>316111.61</v>
      </c>
      <c r="F18" s="25">
        <f t="shared" si="0"/>
        <v>98.21838822429322</v>
      </c>
      <c r="G18" s="25">
        <f t="shared" si="1"/>
        <v>36.618821452443036</v>
      </c>
      <c r="H18" s="15">
        <f t="shared" si="2"/>
        <v>-5734.040000000037</v>
      </c>
      <c r="J18" s="24"/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321845.65</v>
      </c>
      <c r="D19" s="38">
        <v>863249</v>
      </c>
      <c r="E19" s="38">
        <v>316111.61</v>
      </c>
      <c r="F19" s="25">
        <f t="shared" si="0"/>
        <v>98.21838822429322</v>
      </c>
      <c r="G19" s="25">
        <f t="shared" si="1"/>
        <v>36.618821452443036</v>
      </c>
      <c r="H19" s="15">
        <f t="shared" si="2"/>
        <v>-5734.040000000037</v>
      </c>
      <c r="J19" s="24"/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321845.65</v>
      </c>
      <c r="D20" s="39">
        <v>836249</v>
      </c>
      <c r="E20" s="39">
        <v>316111.61</v>
      </c>
      <c r="F20" s="27">
        <f t="shared" si="0"/>
        <v>98.21838822429322</v>
      </c>
      <c r="G20" s="27">
        <f t="shared" si="1"/>
        <v>37.80113459029547</v>
      </c>
      <c r="H20" s="14">
        <f t="shared" si="2"/>
        <v>-5734.040000000037</v>
      </c>
      <c r="J20" s="24"/>
      <c r="K20" s="24"/>
      <c r="L20" s="24"/>
    </row>
    <row r="21" spans="1:12" ht="12.75">
      <c r="A21" s="13" t="s">
        <v>7</v>
      </c>
      <c r="B21" s="2" t="s">
        <v>8</v>
      </c>
      <c r="C21" s="39"/>
      <c r="D21" s="39">
        <v>27000</v>
      </c>
      <c r="E21" s="39"/>
      <c r="F21" s="27" t="str">
        <f t="shared" si="0"/>
        <v>x</v>
      </c>
      <c r="G21" s="27">
        <f t="shared" si="1"/>
        <v>0</v>
      </c>
      <c r="H21" s="14">
        <f t="shared" si="2"/>
        <v>0</v>
      </c>
      <c r="J21" s="24"/>
      <c r="K21" s="24"/>
      <c r="L21" s="24"/>
    </row>
    <row r="22" spans="1:12" ht="12.75">
      <c r="A22" s="11" t="s">
        <v>15</v>
      </c>
      <c r="B22" s="8" t="s">
        <v>16</v>
      </c>
      <c r="C22" s="38">
        <v>17275829.71</v>
      </c>
      <c r="D22" s="38">
        <v>43104869</v>
      </c>
      <c r="E22" s="38">
        <v>16236337.69</v>
      </c>
      <c r="F22" s="25">
        <f t="shared" si="0"/>
        <v>93.98296905300995</v>
      </c>
      <c r="G22" s="25">
        <f t="shared" si="1"/>
        <v>37.66706190430598</v>
      </c>
      <c r="H22" s="15">
        <f t="shared" si="2"/>
        <v>-1039492.0200000014</v>
      </c>
      <c r="J22" s="24"/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17275829.71</v>
      </c>
      <c r="D23" s="38">
        <v>43104869</v>
      </c>
      <c r="E23" s="38">
        <v>16236337.69</v>
      </c>
      <c r="F23" s="25">
        <f t="shared" si="0"/>
        <v>93.98296905300995</v>
      </c>
      <c r="G23" s="25">
        <f t="shared" si="1"/>
        <v>37.66706190430598</v>
      </c>
      <c r="H23" s="15">
        <f t="shared" si="2"/>
        <v>-1039492.0200000014</v>
      </c>
      <c r="J23" s="24"/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17158216.25</v>
      </c>
      <c r="D24" s="39">
        <v>42101369</v>
      </c>
      <c r="E24" s="39">
        <v>16189047.04</v>
      </c>
      <c r="F24" s="27">
        <f t="shared" si="0"/>
        <v>94.35157363749859</v>
      </c>
      <c r="G24" s="27">
        <f t="shared" si="1"/>
        <v>38.4525430515098</v>
      </c>
      <c r="H24" s="14">
        <f t="shared" si="2"/>
        <v>-969169.2100000009</v>
      </c>
      <c r="J24" s="24"/>
      <c r="K24" s="24"/>
      <c r="L24" s="24"/>
    </row>
    <row r="25" spans="1:12" ht="12.75">
      <c r="A25" s="13" t="s">
        <v>7</v>
      </c>
      <c r="B25" s="2" t="s">
        <v>8</v>
      </c>
      <c r="C25" s="39">
        <v>117613.46</v>
      </c>
      <c r="D25" s="39">
        <v>1003500</v>
      </c>
      <c r="E25" s="39">
        <v>47290.65</v>
      </c>
      <c r="F25" s="27">
        <f t="shared" si="0"/>
        <v>40.20853565569791</v>
      </c>
      <c r="G25" s="27">
        <f t="shared" si="1"/>
        <v>4.712571001494768</v>
      </c>
      <c r="H25" s="14">
        <f t="shared" si="2"/>
        <v>-70322.81</v>
      </c>
      <c r="J25" s="24"/>
      <c r="K25" s="24"/>
      <c r="L25" s="24"/>
    </row>
    <row r="26" spans="1:12" ht="12.75">
      <c r="A26" s="11" t="s">
        <v>19</v>
      </c>
      <c r="B26" s="8" t="s">
        <v>20</v>
      </c>
      <c r="C26" s="38">
        <v>13180713.63</v>
      </c>
      <c r="D26" s="38">
        <v>27425863</v>
      </c>
      <c r="E26" s="38">
        <v>13080651.84</v>
      </c>
      <c r="F26" s="25">
        <f t="shared" si="0"/>
        <v>99.24084694646385</v>
      </c>
      <c r="G26" s="25">
        <f t="shared" si="1"/>
        <v>47.69458609196728</v>
      </c>
      <c r="H26" s="15">
        <f t="shared" si="2"/>
        <v>-100061.79000000097</v>
      </c>
      <c r="J26" s="24"/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13180713.63</v>
      </c>
      <c r="D27" s="38">
        <v>27425863</v>
      </c>
      <c r="E27" s="38">
        <v>13080651.84</v>
      </c>
      <c r="F27" s="25">
        <f t="shared" si="0"/>
        <v>99.24084694646385</v>
      </c>
      <c r="G27" s="25">
        <f t="shared" si="1"/>
        <v>47.69458609196728</v>
      </c>
      <c r="H27" s="15">
        <f t="shared" si="2"/>
        <v>-100061.79000000097</v>
      </c>
      <c r="J27" s="24"/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13018685.9</v>
      </c>
      <c r="D28" s="39">
        <v>27209402</v>
      </c>
      <c r="E28" s="39">
        <v>13009389.6</v>
      </c>
      <c r="F28" s="27">
        <f t="shared" si="0"/>
        <v>99.92859263929242</v>
      </c>
      <c r="G28" s="27">
        <f t="shared" si="1"/>
        <v>47.81211141648758</v>
      </c>
      <c r="H28" s="14">
        <f t="shared" si="2"/>
        <v>-9296.300000000745</v>
      </c>
      <c r="J28" s="24"/>
      <c r="K28" s="24"/>
      <c r="L28" s="24"/>
    </row>
    <row r="29" spans="1:12" ht="12.75">
      <c r="A29" s="13" t="s">
        <v>7</v>
      </c>
      <c r="B29" s="2" t="s">
        <v>8</v>
      </c>
      <c r="C29" s="39">
        <v>162027.73</v>
      </c>
      <c r="D29" s="39">
        <v>216461</v>
      </c>
      <c r="E29" s="39">
        <v>71262.24</v>
      </c>
      <c r="F29" s="27">
        <f t="shared" si="0"/>
        <v>43.98150859732467</v>
      </c>
      <c r="G29" s="27">
        <f t="shared" si="1"/>
        <v>32.921514730136145</v>
      </c>
      <c r="H29" s="14">
        <f t="shared" si="2"/>
        <v>-90765.49</v>
      </c>
      <c r="J29" s="24"/>
      <c r="K29" s="24"/>
      <c r="L29" s="24"/>
    </row>
    <row r="30" spans="1:12" ht="12.75">
      <c r="A30" s="11" t="s">
        <v>23</v>
      </c>
      <c r="B30" s="8" t="s">
        <v>24</v>
      </c>
      <c r="C30" s="38">
        <v>6412366.45</v>
      </c>
      <c r="D30" s="38">
        <v>15059521</v>
      </c>
      <c r="E30" s="38">
        <v>6156303.52</v>
      </c>
      <c r="F30" s="25">
        <f t="shared" si="0"/>
        <v>96.00673274060935</v>
      </c>
      <c r="G30" s="25">
        <f t="shared" si="1"/>
        <v>40.87980965662852</v>
      </c>
      <c r="H30" s="15">
        <f t="shared" si="2"/>
        <v>-256062.93000000063</v>
      </c>
      <c r="J30" s="24"/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6412366.45</v>
      </c>
      <c r="D31" s="38">
        <v>15059521</v>
      </c>
      <c r="E31" s="38">
        <v>6156303.52</v>
      </c>
      <c r="F31" s="25">
        <f t="shared" si="0"/>
        <v>96.00673274060935</v>
      </c>
      <c r="G31" s="25">
        <f t="shared" si="1"/>
        <v>40.87980965662852</v>
      </c>
      <c r="H31" s="15">
        <f t="shared" si="2"/>
        <v>-256062.93000000063</v>
      </c>
      <c r="J31" s="24"/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6411817.45</v>
      </c>
      <c r="D32" s="39">
        <v>14966521</v>
      </c>
      <c r="E32" s="39">
        <v>6154483.52</v>
      </c>
      <c r="F32" s="27">
        <f t="shared" si="0"/>
        <v>95.98656805177758</v>
      </c>
      <c r="G32" s="27">
        <f t="shared" si="1"/>
        <v>41.12167096147461</v>
      </c>
      <c r="H32" s="14">
        <f t="shared" si="2"/>
        <v>-257333.93000000063</v>
      </c>
      <c r="J32" s="24"/>
      <c r="K32" s="24"/>
      <c r="L32" s="24"/>
    </row>
    <row r="33" spans="1:12" ht="12.75">
      <c r="A33" s="13" t="s">
        <v>7</v>
      </c>
      <c r="B33" s="2" t="s">
        <v>8</v>
      </c>
      <c r="C33" s="39">
        <v>549</v>
      </c>
      <c r="D33" s="39">
        <v>93000</v>
      </c>
      <c r="E33" s="39">
        <v>1820</v>
      </c>
      <c r="F33" s="27">
        <f t="shared" si="0"/>
        <v>331.511839708561</v>
      </c>
      <c r="G33" s="27">
        <f t="shared" si="1"/>
        <v>1.956989247311828</v>
      </c>
      <c r="H33" s="14">
        <f t="shared" si="2"/>
        <v>1271</v>
      </c>
      <c r="J33" s="24"/>
      <c r="K33" s="24"/>
      <c r="L33" s="24"/>
    </row>
    <row r="34" spans="1:12" ht="12.75">
      <c r="A34" s="11" t="s">
        <v>27</v>
      </c>
      <c r="B34" s="8" t="s">
        <v>28</v>
      </c>
      <c r="C34" s="38">
        <v>108739532.6</v>
      </c>
      <c r="D34" s="38">
        <v>305326503</v>
      </c>
      <c r="E34" s="38">
        <v>108756199</v>
      </c>
      <c r="F34" s="25">
        <f t="shared" si="0"/>
        <v>100.01532690053148</v>
      </c>
      <c r="G34" s="25">
        <f t="shared" si="1"/>
        <v>35.619639281690525</v>
      </c>
      <c r="H34" s="15">
        <f t="shared" si="2"/>
        <v>16666.40000000596</v>
      </c>
      <c r="J34" s="24"/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12155846.34</v>
      </c>
      <c r="D35" s="38">
        <v>27464000</v>
      </c>
      <c r="E35" s="38">
        <v>9714768.25</v>
      </c>
      <c r="F35" s="25">
        <f t="shared" si="0"/>
        <v>79.91848513280895</v>
      </c>
      <c r="G35" s="25">
        <f t="shared" si="1"/>
        <v>35.37273612729391</v>
      </c>
      <c r="H35" s="15">
        <f t="shared" si="2"/>
        <v>-2441078.09</v>
      </c>
      <c r="J35" s="24"/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12131357.16</v>
      </c>
      <c r="D36" s="39">
        <v>25999000</v>
      </c>
      <c r="E36" s="39">
        <v>9584270.97</v>
      </c>
      <c r="F36" s="27">
        <f t="shared" si="0"/>
        <v>79.00411177078888</v>
      </c>
      <c r="G36" s="27">
        <f t="shared" si="1"/>
        <v>36.863998499942305</v>
      </c>
      <c r="H36" s="14">
        <f t="shared" si="2"/>
        <v>-2547086.1899999995</v>
      </c>
      <c r="J36" s="24"/>
      <c r="K36" s="24"/>
      <c r="L36" s="24"/>
    </row>
    <row r="37" spans="1:12" ht="12.75">
      <c r="A37" s="13" t="s">
        <v>7</v>
      </c>
      <c r="B37" s="2" t="s">
        <v>8</v>
      </c>
      <c r="C37" s="39">
        <v>24489.18</v>
      </c>
      <c r="D37" s="39">
        <v>1465000</v>
      </c>
      <c r="E37" s="39">
        <v>130497.28</v>
      </c>
      <c r="F37" s="27">
        <f t="shared" si="0"/>
        <v>532.8772951973075</v>
      </c>
      <c r="G37" s="27">
        <f t="shared" si="1"/>
        <v>8.907664163822524</v>
      </c>
      <c r="H37" s="14">
        <f t="shared" si="2"/>
        <v>106008.1</v>
      </c>
      <c r="J37" s="24"/>
      <c r="K37" s="24"/>
      <c r="L37" s="24"/>
    </row>
    <row r="38" spans="1:12" ht="12.75">
      <c r="A38" s="12" t="s">
        <v>31</v>
      </c>
      <c r="B38" s="10" t="s">
        <v>32</v>
      </c>
      <c r="C38" s="38">
        <v>3593546.93</v>
      </c>
      <c r="D38" s="38">
        <v>9555000</v>
      </c>
      <c r="E38" s="38">
        <v>3911250.34</v>
      </c>
      <c r="F38" s="25">
        <f t="shared" si="0"/>
        <v>108.840942283172</v>
      </c>
      <c r="G38" s="25">
        <f t="shared" si="1"/>
        <v>40.93406949241235</v>
      </c>
      <c r="H38" s="15">
        <f t="shared" si="2"/>
        <v>317703.4099999997</v>
      </c>
      <c r="J38" s="24"/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3573623.55</v>
      </c>
      <c r="D39" s="39">
        <v>9414000</v>
      </c>
      <c r="E39" s="39">
        <v>3897076.34</v>
      </c>
      <c r="F39" s="27">
        <f t="shared" si="0"/>
        <v>109.05111535880717</v>
      </c>
      <c r="G39" s="27">
        <f t="shared" si="1"/>
        <v>41.3966044189505</v>
      </c>
      <c r="H39" s="14">
        <f t="shared" si="2"/>
        <v>323452.79000000004</v>
      </c>
      <c r="J39" s="24"/>
      <c r="K39" s="24"/>
      <c r="L39" s="24"/>
    </row>
    <row r="40" spans="1:12" ht="12.75">
      <c r="A40" s="13" t="s">
        <v>7</v>
      </c>
      <c r="B40" s="2" t="s">
        <v>8</v>
      </c>
      <c r="C40" s="39">
        <v>19923.38</v>
      </c>
      <c r="D40" s="39">
        <v>141000</v>
      </c>
      <c r="E40" s="39">
        <v>14174</v>
      </c>
      <c r="F40" s="27">
        <f t="shared" si="0"/>
        <v>71.14254709793218</v>
      </c>
      <c r="G40" s="27">
        <f t="shared" si="1"/>
        <v>10.052482269503546</v>
      </c>
      <c r="H40" s="14">
        <f t="shared" si="2"/>
        <v>-5749.380000000001</v>
      </c>
      <c r="J40" s="24"/>
      <c r="K40" s="24"/>
      <c r="L40" s="24"/>
    </row>
    <row r="41" spans="1:12" ht="12.75">
      <c r="A41" s="12" t="s">
        <v>33</v>
      </c>
      <c r="B41" s="10" t="s">
        <v>34</v>
      </c>
      <c r="C41" s="38">
        <v>38699947.74</v>
      </c>
      <c r="D41" s="38">
        <v>127342352</v>
      </c>
      <c r="E41" s="38">
        <v>41140673.92</v>
      </c>
      <c r="F41" s="25">
        <f t="shared" si="0"/>
        <v>106.30679451144913</v>
      </c>
      <c r="G41" s="25">
        <f t="shared" si="1"/>
        <v>32.30714155491647</v>
      </c>
      <c r="H41" s="15">
        <f t="shared" si="2"/>
        <v>2440726.1799999997</v>
      </c>
      <c r="J41" s="24"/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38683740.47</v>
      </c>
      <c r="D42" s="39">
        <v>127147952</v>
      </c>
      <c r="E42" s="39">
        <v>41122491.78</v>
      </c>
      <c r="F42" s="27">
        <f t="shared" si="0"/>
        <v>106.3043316917383</v>
      </c>
      <c r="G42" s="27">
        <f t="shared" si="1"/>
        <v>32.34223684546645</v>
      </c>
      <c r="H42" s="14">
        <f t="shared" si="2"/>
        <v>2438751.3100000024</v>
      </c>
      <c r="J42" s="24"/>
      <c r="K42" s="24"/>
      <c r="L42" s="24"/>
    </row>
    <row r="43" spans="1:12" ht="12.75">
      <c r="A43" s="13" t="s">
        <v>7</v>
      </c>
      <c r="B43" s="2" t="s">
        <v>8</v>
      </c>
      <c r="C43" s="39">
        <v>16207.27</v>
      </c>
      <c r="D43" s="39">
        <v>194400</v>
      </c>
      <c r="E43" s="39">
        <v>18182.14</v>
      </c>
      <c r="F43" s="27">
        <f t="shared" si="0"/>
        <v>112.18508730958389</v>
      </c>
      <c r="G43" s="27">
        <f t="shared" si="1"/>
        <v>9.35295267489712</v>
      </c>
      <c r="H43" s="14">
        <f t="shared" si="2"/>
        <v>1974.869999999999</v>
      </c>
      <c r="J43" s="24"/>
      <c r="K43" s="24"/>
      <c r="L43" s="24"/>
    </row>
    <row r="44" spans="1:12" ht="25.5">
      <c r="A44" s="12" t="s">
        <v>35</v>
      </c>
      <c r="B44" s="22" t="s">
        <v>379</v>
      </c>
      <c r="C44" s="38">
        <v>1794183.6</v>
      </c>
      <c r="D44" s="38">
        <v>5992700</v>
      </c>
      <c r="E44" s="38">
        <v>2661163.69</v>
      </c>
      <c r="F44" s="25">
        <f t="shared" si="0"/>
        <v>148.3217040887008</v>
      </c>
      <c r="G44" s="25">
        <f t="shared" si="1"/>
        <v>44.40675638693744</v>
      </c>
      <c r="H44" s="15">
        <f t="shared" si="2"/>
        <v>866980.0899999999</v>
      </c>
      <c r="J44" s="24"/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1792778.05</v>
      </c>
      <c r="D45" s="39">
        <v>5942700</v>
      </c>
      <c r="E45" s="39">
        <v>2658741.69</v>
      </c>
      <c r="F45" s="27">
        <f t="shared" si="0"/>
        <v>148.30289170485995</v>
      </c>
      <c r="G45" s="27">
        <f t="shared" si="1"/>
        <v>44.73962491796658</v>
      </c>
      <c r="H45" s="14">
        <f t="shared" si="2"/>
        <v>865963.6399999999</v>
      </c>
      <c r="J45" s="24"/>
      <c r="K45" s="24"/>
      <c r="L45" s="24"/>
    </row>
    <row r="46" spans="1:12" ht="12.75">
      <c r="A46" s="13" t="s">
        <v>7</v>
      </c>
      <c r="B46" s="2" t="s">
        <v>8</v>
      </c>
      <c r="C46" s="39">
        <v>1405.55</v>
      </c>
      <c r="D46" s="39">
        <v>50000</v>
      </c>
      <c r="E46" s="39">
        <v>2422</v>
      </c>
      <c r="F46" s="27">
        <f t="shared" si="0"/>
        <v>172.3168866280104</v>
      </c>
      <c r="G46" s="27">
        <f t="shared" si="1"/>
        <v>4.843999999999999</v>
      </c>
      <c r="H46" s="14">
        <f t="shared" si="2"/>
        <v>1016.45</v>
      </c>
      <c r="J46" s="24"/>
      <c r="K46" s="24"/>
      <c r="L46" s="24"/>
    </row>
    <row r="47" spans="1:12" ht="12.75">
      <c r="A47" s="12" t="s">
        <v>36</v>
      </c>
      <c r="B47" s="10" t="s">
        <v>37</v>
      </c>
      <c r="C47" s="38">
        <v>16642803.59</v>
      </c>
      <c r="D47" s="38">
        <v>35298370</v>
      </c>
      <c r="E47" s="38">
        <v>14929597.28</v>
      </c>
      <c r="F47" s="25">
        <f t="shared" si="0"/>
        <v>89.70602338280675</v>
      </c>
      <c r="G47" s="25">
        <f t="shared" si="1"/>
        <v>42.295429732307745</v>
      </c>
      <c r="H47" s="15">
        <f t="shared" si="2"/>
        <v>-1713206.3100000005</v>
      </c>
      <c r="J47" s="24"/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16642316.51</v>
      </c>
      <c r="D48" s="39">
        <v>35262870</v>
      </c>
      <c r="E48" s="39">
        <v>14921473.35</v>
      </c>
      <c r="F48" s="27">
        <f t="shared" si="0"/>
        <v>89.65983396021832</v>
      </c>
      <c r="G48" s="27">
        <f t="shared" si="1"/>
        <v>42.31497138491564</v>
      </c>
      <c r="H48" s="14">
        <f t="shared" si="2"/>
        <v>-1720843.1600000001</v>
      </c>
      <c r="J48" s="24"/>
      <c r="K48" s="24"/>
      <c r="L48" s="24"/>
    </row>
    <row r="49" spans="1:12" ht="12.75">
      <c r="A49" s="13" t="s">
        <v>7</v>
      </c>
      <c r="B49" s="2" t="s">
        <v>8</v>
      </c>
      <c r="C49" s="39">
        <v>487.08</v>
      </c>
      <c r="D49" s="39">
        <v>35500</v>
      </c>
      <c r="E49" s="39">
        <v>8123.93</v>
      </c>
      <c r="F49" s="27">
        <f t="shared" si="0"/>
        <v>1667.8841258109553</v>
      </c>
      <c r="G49" s="27">
        <f t="shared" si="1"/>
        <v>22.884309859154932</v>
      </c>
      <c r="H49" s="14">
        <f t="shared" si="2"/>
        <v>7636.85</v>
      </c>
      <c r="J49" s="24"/>
      <c r="K49" s="24"/>
      <c r="L49" s="24"/>
    </row>
    <row r="50" spans="1:12" ht="12.75">
      <c r="A50" s="12" t="s">
        <v>38</v>
      </c>
      <c r="B50" s="10" t="s">
        <v>39</v>
      </c>
      <c r="C50" s="38">
        <v>1685062.63</v>
      </c>
      <c r="D50" s="38">
        <v>5211150</v>
      </c>
      <c r="E50" s="38">
        <v>1634009.4</v>
      </c>
      <c r="F50" s="25">
        <f t="shared" si="0"/>
        <v>96.97024733140037</v>
      </c>
      <c r="G50" s="25">
        <f t="shared" si="1"/>
        <v>31.356023142684435</v>
      </c>
      <c r="H50" s="15">
        <f t="shared" si="2"/>
        <v>-51053.22999999998</v>
      </c>
      <c r="J50" s="24"/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1684214.38</v>
      </c>
      <c r="D51" s="39">
        <v>5157150</v>
      </c>
      <c r="E51" s="39">
        <v>1624576.59</v>
      </c>
      <c r="F51" s="27">
        <f t="shared" si="0"/>
        <v>96.45901432096787</v>
      </c>
      <c r="G51" s="27">
        <f t="shared" si="1"/>
        <v>31.501441493848347</v>
      </c>
      <c r="H51" s="14">
        <f t="shared" si="2"/>
        <v>-59637.789999999804</v>
      </c>
      <c r="J51" s="24"/>
      <c r="K51" s="24"/>
      <c r="L51" s="24"/>
    </row>
    <row r="52" spans="1:12" ht="12.75">
      <c r="A52" s="13" t="s">
        <v>7</v>
      </c>
      <c r="B52" s="2" t="s">
        <v>8</v>
      </c>
      <c r="C52" s="39">
        <v>848.25</v>
      </c>
      <c r="D52" s="39">
        <v>54000</v>
      </c>
      <c r="E52" s="39">
        <v>9432.81</v>
      </c>
      <c r="F52" s="27">
        <f t="shared" si="0"/>
        <v>1112.0318302387266</v>
      </c>
      <c r="G52" s="27">
        <f t="shared" si="1"/>
        <v>17.468166666666665</v>
      </c>
      <c r="H52" s="14">
        <f t="shared" si="2"/>
        <v>8584.56</v>
      </c>
      <c r="J52" s="24"/>
      <c r="K52" s="24"/>
      <c r="L52" s="24"/>
    </row>
    <row r="53" spans="1:12" ht="25.5">
      <c r="A53" s="12" t="s">
        <v>40</v>
      </c>
      <c r="B53" s="22" t="s">
        <v>380</v>
      </c>
      <c r="C53" s="38">
        <v>15692427.49</v>
      </c>
      <c r="D53" s="38">
        <v>37546868</v>
      </c>
      <c r="E53" s="38">
        <v>15137497.17</v>
      </c>
      <c r="F53" s="25">
        <f t="shared" si="0"/>
        <v>96.46370632998858</v>
      </c>
      <c r="G53" s="25">
        <f t="shared" si="1"/>
        <v>40.31627130657076</v>
      </c>
      <c r="H53" s="15">
        <f t="shared" si="2"/>
        <v>-554930.3200000003</v>
      </c>
      <c r="J53" s="24"/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15650163.59</v>
      </c>
      <c r="D54" s="39">
        <v>36981868</v>
      </c>
      <c r="E54" s="39">
        <v>14861184</v>
      </c>
      <c r="F54" s="27">
        <f t="shared" si="0"/>
        <v>94.95864956642284</v>
      </c>
      <c r="G54" s="27">
        <f t="shared" si="1"/>
        <v>40.18505501128283</v>
      </c>
      <c r="H54" s="14">
        <f t="shared" si="2"/>
        <v>-788979.5899999999</v>
      </c>
      <c r="J54" s="24"/>
      <c r="K54" s="24"/>
      <c r="L54" s="24"/>
    </row>
    <row r="55" spans="1:12" ht="12.75">
      <c r="A55" s="13" t="s">
        <v>7</v>
      </c>
      <c r="B55" s="2" t="s">
        <v>8</v>
      </c>
      <c r="C55" s="39">
        <v>42263.9</v>
      </c>
      <c r="D55" s="39">
        <v>565000</v>
      </c>
      <c r="E55" s="39">
        <v>276313.17</v>
      </c>
      <c r="F55" s="27">
        <f t="shared" si="0"/>
        <v>653.780578697186</v>
      </c>
      <c r="G55" s="27">
        <f t="shared" si="1"/>
        <v>48.90498584070796</v>
      </c>
      <c r="H55" s="14">
        <f t="shared" si="2"/>
        <v>234049.27</v>
      </c>
      <c r="J55" s="24"/>
      <c r="K55" s="24"/>
      <c r="L55" s="24"/>
    </row>
    <row r="56" spans="1:12" ht="12.75">
      <c r="A56" s="12" t="s">
        <v>41</v>
      </c>
      <c r="B56" s="10" t="s">
        <v>42</v>
      </c>
      <c r="C56" s="38">
        <v>633740.65</v>
      </c>
      <c r="D56" s="38">
        <v>1468050</v>
      </c>
      <c r="E56" s="38">
        <v>440958.37</v>
      </c>
      <c r="F56" s="25">
        <f t="shared" si="0"/>
        <v>69.58025652922848</v>
      </c>
      <c r="G56" s="25">
        <f t="shared" si="1"/>
        <v>30.037013044514833</v>
      </c>
      <c r="H56" s="15">
        <f t="shared" si="2"/>
        <v>-192782.28000000003</v>
      </c>
      <c r="J56" s="24"/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630590.34</v>
      </c>
      <c r="D57" s="39">
        <v>1421050</v>
      </c>
      <c r="E57" s="39">
        <v>439283.37</v>
      </c>
      <c r="F57" s="27">
        <f t="shared" si="0"/>
        <v>69.6622422094192</v>
      </c>
      <c r="G57" s="27">
        <f t="shared" si="1"/>
        <v>30.91259068998276</v>
      </c>
      <c r="H57" s="14">
        <f t="shared" si="2"/>
        <v>-191306.96999999997</v>
      </c>
      <c r="J57" s="24"/>
      <c r="K57" s="24"/>
      <c r="L57" s="24"/>
    </row>
    <row r="58" spans="1:12" ht="12.75">
      <c r="A58" s="13" t="s">
        <v>7</v>
      </c>
      <c r="B58" s="2" t="s">
        <v>8</v>
      </c>
      <c r="C58" s="39">
        <v>3150.31</v>
      </c>
      <c r="D58" s="39">
        <v>47000</v>
      </c>
      <c r="E58" s="39">
        <v>1675</v>
      </c>
      <c r="F58" s="27">
        <f t="shared" si="0"/>
        <v>53.16937063336624</v>
      </c>
      <c r="G58" s="27">
        <f t="shared" si="1"/>
        <v>3.563829787234043</v>
      </c>
      <c r="H58" s="14">
        <f t="shared" si="2"/>
        <v>-1475.31</v>
      </c>
      <c r="J58" s="24"/>
      <c r="K58" s="24"/>
      <c r="L58" s="24"/>
    </row>
    <row r="59" spans="1:12" ht="12.75">
      <c r="A59" s="12" t="s">
        <v>43</v>
      </c>
      <c r="B59" s="10" t="s">
        <v>44</v>
      </c>
      <c r="C59" s="38">
        <v>815259.43</v>
      </c>
      <c r="D59" s="38">
        <v>1912100</v>
      </c>
      <c r="E59" s="38">
        <v>668849.41</v>
      </c>
      <c r="F59" s="25">
        <f t="shared" si="0"/>
        <v>82.04129696482015</v>
      </c>
      <c r="G59" s="25">
        <f t="shared" si="1"/>
        <v>34.97983421369175</v>
      </c>
      <c r="H59" s="15">
        <f t="shared" si="2"/>
        <v>-146410.02000000002</v>
      </c>
      <c r="J59" s="24"/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814678.49</v>
      </c>
      <c r="D60" s="39">
        <v>1877100</v>
      </c>
      <c r="E60" s="39">
        <v>667006.91</v>
      </c>
      <c r="F60" s="27">
        <f t="shared" si="0"/>
        <v>81.87363704668329</v>
      </c>
      <c r="G60" s="27">
        <f t="shared" si="1"/>
        <v>35.53390389430505</v>
      </c>
      <c r="H60" s="14">
        <f t="shared" si="2"/>
        <v>-147671.57999999996</v>
      </c>
      <c r="J60" s="24"/>
      <c r="K60" s="24"/>
      <c r="L60" s="24"/>
    </row>
    <row r="61" spans="1:12" ht="12.75">
      <c r="A61" s="13" t="s">
        <v>7</v>
      </c>
      <c r="B61" s="2" t="s">
        <v>8</v>
      </c>
      <c r="C61" s="39">
        <v>580.94</v>
      </c>
      <c r="D61" s="39">
        <v>35000</v>
      </c>
      <c r="E61" s="39">
        <v>1842.5</v>
      </c>
      <c r="F61" s="27">
        <f t="shared" si="0"/>
        <v>317.15839845767204</v>
      </c>
      <c r="G61" s="27">
        <f t="shared" si="1"/>
        <v>5.264285714285714</v>
      </c>
      <c r="H61" s="14">
        <f t="shared" si="2"/>
        <v>1261.56</v>
      </c>
      <c r="J61" s="24"/>
      <c r="K61" s="24"/>
      <c r="L61" s="24"/>
    </row>
    <row r="62" spans="1:12" ht="12.75">
      <c r="A62" s="12" t="s">
        <v>45</v>
      </c>
      <c r="B62" s="10" t="s">
        <v>46</v>
      </c>
      <c r="C62" s="38">
        <v>2919163.37</v>
      </c>
      <c r="D62" s="38">
        <v>11633600</v>
      </c>
      <c r="E62" s="38">
        <v>5117439.5</v>
      </c>
      <c r="F62" s="25">
        <f t="shared" si="0"/>
        <v>175.30500528307192</v>
      </c>
      <c r="G62" s="25">
        <f t="shared" si="1"/>
        <v>43.9884429583276</v>
      </c>
      <c r="H62" s="15">
        <f t="shared" si="2"/>
        <v>2198276.13</v>
      </c>
      <c r="J62" s="24"/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2918171.32</v>
      </c>
      <c r="D63" s="39">
        <v>11523600</v>
      </c>
      <c r="E63" s="39">
        <v>5035992.52</v>
      </c>
      <c r="F63" s="27">
        <f t="shared" si="0"/>
        <v>172.5735732335276</v>
      </c>
      <c r="G63" s="27">
        <f t="shared" si="1"/>
        <v>43.70155611093755</v>
      </c>
      <c r="H63" s="14">
        <f t="shared" si="2"/>
        <v>2117821.1999999997</v>
      </c>
      <c r="J63" s="24"/>
      <c r="K63" s="24"/>
      <c r="L63" s="24"/>
    </row>
    <row r="64" spans="1:12" ht="12.75">
      <c r="A64" s="13" t="s">
        <v>7</v>
      </c>
      <c r="B64" s="2" t="s">
        <v>8</v>
      </c>
      <c r="C64" s="39">
        <v>992.05</v>
      </c>
      <c r="D64" s="39">
        <v>110000</v>
      </c>
      <c r="E64" s="39">
        <v>81446.98</v>
      </c>
      <c r="F64" s="27">
        <f t="shared" si="0"/>
        <v>8209.967239554457</v>
      </c>
      <c r="G64" s="27">
        <f t="shared" si="1"/>
        <v>74.04270909090909</v>
      </c>
      <c r="H64" s="14">
        <f t="shared" si="2"/>
        <v>80454.93</v>
      </c>
      <c r="J64" s="24"/>
      <c r="K64" s="24"/>
      <c r="L64" s="24"/>
    </row>
    <row r="65" spans="1:12" ht="12.75">
      <c r="A65" s="12" t="s">
        <v>47</v>
      </c>
      <c r="B65" s="10" t="s">
        <v>48</v>
      </c>
      <c r="C65" s="38">
        <v>11256578.53</v>
      </c>
      <c r="D65" s="38">
        <v>23593790</v>
      </c>
      <c r="E65" s="38">
        <v>7818117.56</v>
      </c>
      <c r="F65" s="25">
        <f aca="true" t="shared" si="3" ref="F65:F137">IF(C65=0,"x",E65/C65*100)</f>
        <v>69.45376465116705</v>
      </c>
      <c r="G65" s="25">
        <f aca="true" t="shared" si="4" ref="G65:G137">IF(D65=0,"x",E65/D65*100)</f>
        <v>33.136336129125496</v>
      </c>
      <c r="H65" s="15">
        <f aca="true" t="shared" si="5" ref="H65:H137">+E65-C65</f>
        <v>-3438460.9699999997</v>
      </c>
      <c r="J65" s="24"/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11246932.2</v>
      </c>
      <c r="D66" s="39">
        <v>23253790</v>
      </c>
      <c r="E66" s="39">
        <v>7785608.14</v>
      </c>
      <c r="F66" s="27">
        <f t="shared" si="3"/>
        <v>69.22428268928304</v>
      </c>
      <c r="G66" s="27">
        <f t="shared" si="4"/>
        <v>33.48102885594133</v>
      </c>
      <c r="H66" s="14">
        <f t="shared" si="5"/>
        <v>-3461324.0599999996</v>
      </c>
      <c r="J66" s="24"/>
      <c r="K66" s="24"/>
      <c r="L66" s="24"/>
    </row>
    <row r="67" spans="1:12" ht="12.75">
      <c r="A67" s="13" t="s">
        <v>7</v>
      </c>
      <c r="B67" s="2" t="s">
        <v>8</v>
      </c>
      <c r="C67" s="39">
        <v>9646.33</v>
      </c>
      <c r="D67" s="39">
        <v>340000</v>
      </c>
      <c r="E67" s="39">
        <v>32509.42</v>
      </c>
      <c r="F67" s="27">
        <f t="shared" si="3"/>
        <v>337.0133511915931</v>
      </c>
      <c r="G67" s="27">
        <f t="shared" si="4"/>
        <v>9.561594117647058</v>
      </c>
      <c r="H67" s="14">
        <f t="shared" si="5"/>
        <v>22863.089999999997</v>
      </c>
      <c r="J67" s="24"/>
      <c r="K67" s="24"/>
      <c r="L67" s="24"/>
    </row>
    <row r="68" spans="1:12" ht="12.75">
      <c r="A68" s="12" t="s">
        <v>49</v>
      </c>
      <c r="B68" s="10" t="s">
        <v>50</v>
      </c>
      <c r="C68" s="38">
        <v>1496648.14</v>
      </c>
      <c r="D68" s="38">
        <v>5242633</v>
      </c>
      <c r="E68" s="38">
        <v>1466488.6</v>
      </c>
      <c r="F68" s="25">
        <f t="shared" si="3"/>
        <v>97.9848610241817</v>
      </c>
      <c r="G68" s="25">
        <f t="shared" si="4"/>
        <v>27.972368082984257</v>
      </c>
      <c r="H68" s="15">
        <f t="shared" si="5"/>
        <v>-30159.539999999804</v>
      </c>
      <c r="J68" s="24"/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1488674.81</v>
      </c>
      <c r="D69" s="39">
        <v>5157633</v>
      </c>
      <c r="E69" s="39">
        <v>1454771.75</v>
      </c>
      <c r="F69" s="27">
        <f t="shared" si="3"/>
        <v>97.72260135173511</v>
      </c>
      <c r="G69" s="27">
        <f t="shared" si="4"/>
        <v>28.20618973858745</v>
      </c>
      <c r="H69" s="14">
        <f t="shared" si="5"/>
        <v>-33903.060000000056</v>
      </c>
      <c r="J69" s="24"/>
      <c r="K69" s="24"/>
      <c r="L69" s="24"/>
    </row>
    <row r="70" spans="1:12" ht="12.75">
      <c r="A70" s="13" t="s">
        <v>7</v>
      </c>
      <c r="B70" s="2" t="s">
        <v>8</v>
      </c>
      <c r="C70" s="39">
        <v>7973.33</v>
      </c>
      <c r="D70" s="39">
        <v>85000</v>
      </c>
      <c r="E70" s="39">
        <v>11716.85</v>
      </c>
      <c r="F70" s="27">
        <f t="shared" si="3"/>
        <v>146.95052130038516</v>
      </c>
      <c r="G70" s="27">
        <f t="shared" si="4"/>
        <v>13.784529411764707</v>
      </c>
      <c r="H70" s="14">
        <f t="shared" si="5"/>
        <v>3743.5200000000004</v>
      </c>
      <c r="J70" s="24"/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679340</v>
      </c>
      <c r="E71" s="38">
        <v>274927.57</v>
      </c>
      <c r="F71" s="28" t="str">
        <f t="shared" si="3"/>
        <v>x</v>
      </c>
      <c r="G71" s="28">
        <f t="shared" si="4"/>
        <v>40.46980451614803</v>
      </c>
      <c r="H71" s="23">
        <f t="shared" si="5"/>
        <v>274927.57</v>
      </c>
      <c r="J71" s="24"/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665840</v>
      </c>
      <c r="E72" s="39">
        <v>271273.01</v>
      </c>
      <c r="F72" s="27" t="str">
        <f t="shared" si="3"/>
        <v>x</v>
      </c>
      <c r="G72" s="27">
        <f t="shared" si="4"/>
        <v>40.74147092394569</v>
      </c>
      <c r="H72" s="14">
        <f t="shared" si="5"/>
        <v>271273.01</v>
      </c>
      <c r="J72" s="24"/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13500</v>
      </c>
      <c r="E73" s="39">
        <v>3654.56</v>
      </c>
      <c r="F73" s="27" t="str">
        <f t="shared" si="3"/>
        <v>x</v>
      </c>
      <c r="G73" s="27">
        <f t="shared" si="4"/>
        <v>27.070814814814813</v>
      </c>
      <c r="H73" s="14">
        <f t="shared" si="5"/>
        <v>3654.56</v>
      </c>
      <c r="J73" s="24"/>
      <c r="K73" s="24"/>
      <c r="L73" s="24"/>
    </row>
    <row r="74" spans="1:12" ht="12.75">
      <c r="A74" s="12" t="s">
        <v>51</v>
      </c>
      <c r="B74" s="10" t="s">
        <v>52</v>
      </c>
      <c r="C74" s="38">
        <v>760505.23</v>
      </c>
      <c r="D74" s="38">
        <v>6026540</v>
      </c>
      <c r="E74" s="38">
        <v>1109693.61</v>
      </c>
      <c r="F74" s="25">
        <f t="shared" si="3"/>
        <v>145.91531605903617</v>
      </c>
      <c r="G74" s="25">
        <f t="shared" si="4"/>
        <v>18.413444696293396</v>
      </c>
      <c r="H74" s="15">
        <f t="shared" si="5"/>
        <v>349188.3800000001</v>
      </c>
      <c r="J74" s="24"/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758035.14</v>
      </c>
      <c r="D75" s="39">
        <v>5993540</v>
      </c>
      <c r="E75" s="39">
        <v>1106238.38</v>
      </c>
      <c r="F75" s="27">
        <f t="shared" si="3"/>
        <v>145.93497341033554</v>
      </c>
      <c r="G75" s="27">
        <f t="shared" si="4"/>
        <v>18.45717856225202</v>
      </c>
      <c r="H75" s="14">
        <f t="shared" si="5"/>
        <v>348203.2399999999</v>
      </c>
      <c r="J75" s="24"/>
      <c r="K75" s="24"/>
      <c r="L75" s="24"/>
    </row>
    <row r="76" spans="1:12" ht="12.75">
      <c r="A76" s="13" t="s">
        <v>7</v>
      </c>
      <c r="B76" s="2" t="s">
        <v>8</v>
      </c>
      <c r="C76" s="39">
        <v>2470.09</v>
      </c>
      <c r="D76" s="39">
        <v>33000</v>
      </c>
      <c r="E76" s="39">
        <v>3455.23</v>
      </c>
      <c r="F76" s="27">
        <f t="shared" si="3"/>
        <v>139.88275730843816</v>
      </c>
      <c r="G76" s="27">
        <f t="shared" si="4"/>
        <v>10.470393939393938</v>
      </c>
      <c r="H76" s="14">
        <f t="shared" si="5"/>
        <v>985.1399999999999</v>
      </c>
      <c r="J76" s="24"/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4957710</v>
      </c>
      <c r="E77" s="38">
        <v>2113815.39</v>
      </c>
      <c r="F77" s="28" t="str">
        <f t="shared" si="3"/>
        <v>x</v>
      </c>
      <c r="G77" s="28">
        <f t="shared" si="4"/>
        <v>42.63693096207725</v>
      </c>
      <c r="H77" s="23">
        <f t="shared" si="5"/>
        <v>2113815.39</v>
      </c>
      <c r="J77" s="24"/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4866060</v>
      </c>
      <c r="E78" s="39">
        <v>2072487.86</v>
      </c>
      <c r="F78" s="27" t="str">
        <f t="shared" si="3"/>
        <v>x</v>
      </c>
      <c r="G78" s="27">
        <f t="shared" si="4"/>
        <v>42.59067623498272</v>
      </c>
      <c r="H78" s="14">
        <f t="shared" si="5"/>
        <v>2072487.86</v>
      </c>
      <c r="J78" s="24"/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91650</v>
      </c>
      <c r="E79" s="39">
        <v>41327.53</v>
      </c>
      <c r="F79" s="27" t="str">
        <f t="shared" si="3"/>
        <v>x</v>
      </c>
      <c r="G79" s="27">
        <f t="shared" si="4"/>
        <v>45.09277686852155</v>
      </c>
      <c r="H79" s="14">
        <f t="shared" si="5"/>
        <v>41327.53</v>
      </c>
      <c r="J79" s="24"/>
      <c r="K79" s="24"/>
      <c r="L79" s="24"/>
    </row>
    <row r="80" spans="1:12" ht="12.75">
      <c r="A80" s="12" t="s">
        <v>53</v>
      </c>
      <c r="B80" s="10" t="s">
        <v>54</v>
      </c>
      <c r="C80" s="38">
        <v>593818.93</v>
      </c>
      <c r="D80" s="38">
        <v>1402300</v>
      </c>
      <c r="E80" s="38">
        <v>616948.94</v>
      </c>
      <c r="F80" s="25">
        <f t="shared" si="3"/>
        <v>103.89512843586847</v>
      </c>
      <c r="G80" s="25">
        <f t="shared" si="4"/>
        <v>43.995503102046634</v>
      </c>
      <c r="H80" s="15">
        <f t="shared" si="5"/>
        <v>23130.009999999893</v>
      </c>
      <c r="J80" s="24"/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591325.93</v>
      </c>
      <c r="D81" s="39">
        <v>1375300</v>
      </c>
      <c r="E81" s="39">
        <v>613357.69</v>
      </c>
      <c r="F81" s="27">
        <f t="shared" si="3"/>
        <v>103.72582342194936</v>
      </c>
      <c r="G81" s="27">
        <f t="shared" si="4"/>
        <v>44.598101505126145</v>
      </c>
      <c r="H81" s="14">
        <f t="shared" si="5"/>
        <v>22031.759999999893</v>
      </c>
      <c r="J81" s="24"/>
      <c r="K81" s="24"/>
      <c r="L81" s="24"/>
    </row>
    <row r="82" spans="1:12" ht="12.75">
      <c r="A82" s="13" t="s">
        <v>7</v>
      </c>
      <c r="B82" s="2" t="s">
        <v>8</v>
      </c>
      <c r="C82" s="39">
        <v>2493</v>
      </c>
      <c r="D82" s="39">
        <v>27000</v>
      </c>
      <c r="E82" s="39">
        <v>3591.25</v>
      </c>
      <c r="F82" s="27">
        <f t="shared" si="3"/>
        <v>144.05334937825913</v>
      </c>
      <c r="G82" s="27">
        <f t="shared" si="4"/>
        <v>13.300925925925927</v>
      </c>
      <c r="H82" s="14">
        <f t="shared" si="5"/>
        <v>1098.25</v>
      </c>
      <c r="J82" s="24"/>
      <c r="K82" s="24"/>
      <c r="L82" s="24"/>
    </row>
    <row r="83" spans="1:12" ht="12.75">
      <c r="A83" s="11" t="s">
        <v>55</v>
      </c>
      <c r="B83" s="8" t="s">
        <v>56</v>
      </c>
      <c r="C83" s="38">
        <v>6947528880.41</v>
      </c>
      <c r="D83" s="38">
        <v>19684778373</v>
      </c>
      <c r="E83" s="38">
        <v>9699709718.78</v>
      </c>
      <c r="F83" s="25">
        <f t="shared" si="3"/>
        <v>139.6138092513778</v>
      </c>
      <c r="G83" s="25">
        <f t="shared" si="4"/>
        <v>49.27517869382923</v>
      </c>
      <c r="H83" s="15">
        <f t="shared" si="5"/>
        <v>2752180838.370001</v>
      </c>
      <c r="J83" s="24"/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133272450.12</v>
      </c>
      <c r="D84" s="38">
        <v>400411284</v>
      </c>
      <c r="E84" s="38">
        <v>103536148.72</v>
      </c>
      <c r="F84" s="25">
        <f t="shared" si="3"/>
        <v>77.68758556383926</v>
      </c>
      <c r="G84" s="25">
        <f t="shared" si="4"/>
        <v>25.857450291036255</v>
      </c>
      <c r="H84" s="15">
        <f t="shared" si="5"/>
        <v>-29736301.400000006</v>
      </c>
      <c r="J84" s="24"/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62959896.76</v>
      </c>
      <c r="D85" s="39">
        <v>171661284</v>
      </c>
      <c r="E85" s="39">
        <v>65507512.59</v>
      </c>
      <c r="F85" s="27">
        <f t="shared" si="3"/>
        <v>104.04641043124863</v>
      </c>
      <c r="G85" s="27">
        <f t="shared" si="4"/>
        <v>38.16091262022717</v>
      </c>
      <c r="H85" s="14">
        <f t="shared" si="5"/>
        <v>2547615.8300000057</v>
      </c>
      <c r="J85" s="24"/>
      <c r="K85" s="24"/>
      <c r="L85" s="24"/>
    </row>
    <row r="86" spans="1:12" ht="12.75">
      <c r="A86" s="13" t="s">
        <v>7</v>
      </c>
      <c r="B86" s="2" t="s">
        <v>8</v>
      </c>
      <c r="C86" s="39">
        <v>70312553.36</v>
      </c>
      <c r="D86" s="39">
        <v>228750000</v>
      </c>
      <c r="E86" s="39">
        <v>38028636.13</v>
      </c>
      <c r="F86" s="27">
        <f t="shared" si="3"/>
        <v>54.08513033980367</v>
      </c>
      <c r="G86" s="27">
        <f t="shared" si="4"/>
        <v>16.624540384699454</v>
      </c>
      <c r="H86" s="14">
        <f t="shared" si="5"/>
        <v>-32283917.229999997</v>
      </c>
      <c r="J86" s="24"/>
      <c r="K86" s="24"/>
      <c r="L86" s="24"/>
    </row>
    <row r="87" spans="1:12" ht="12.75">
      <c r="A87" s="12" t="s">
        <v>59</v>
      </c>
      <c r="B87" s="10" t="s">
        <v>60</v>
      </c>
      <c r="C87" s="38">
        <v>6103926860.86</v>
      </c>
      <c r="D87" s="38">
        <v>17591319797</v>
      </c>
      <c r="E87" s="38">
        <v>8927624609.7</v>
      </c>
      <c r="F87" s="25">
        <f t="shared" si="3"/>
        <v>146.2603470389906</v>
      </c>
      <c r="G87" s="25">
        <f t="shared" si="4"/>
        <v>50.75016947405223</v>
      </c>
      <c r="H87" s="15">
        <f t="shared" si="5"/>
        <v>2823697748.840001</v>
      </c>
      <c r="J87" s="24"/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6103926860.86</v>
      </c>
      <c r="D88" s="39">
        <v>17591319797</v>
      </c>
      <c r="E88" s="39">
        <v>8927624609.7</v>
      </c>
      <c r="F88" s="27">
        <f t="shared" si="3"/>
        <v>146.2603470389906</v>
      </c>
      <c r="G88" s="27">
        <f t="shared" si="4"/>
        <v>50.75016947405223</v>
      </c>
      <c r="H88" s="14">
        <f t="shared" si="5"/>
        <v>2823697748.840001</v>
      </c>
      <c r="J88" s="24"/>
      <c r="K88" s="24"/>
      <c r="L88" s="24"/>
    </row>
    <row r="89" spans="1:12" ht="12.75">
      <c r="A89" s="12" t="s">
        <v>61</v>
      </c>
      <c r="B89" s="10" t="s">
        <v>62</v>
      </c>
      <c r="C89" s="38">
        <v>261316717.36</v>
      </c>
      <c r="D89" s="38">
        <v>615517054</v>
      </c>
      <c r="E89" s="38">
        <v>248290131.72</v>
      </c>
      <c r="F89" s="25">
        <f t="shared" si="3"/>
        <v>95.01502017490367</v>
      </c>
      <c r="G89" s="25">
        <f t="shared" si="4"/>
        <v>40.33846505250527</v>
      </c>
      <c r="H89" s="15">
        <f t="shared" si="5"/>
        <v>-13026585.640000015</v>
      </c>
      <c r="J89" s="24"/>
      <c r="K89" s="24"/>
      <c r="L89" s="24"/>
    </row>
    <row r="90" spans="1:12" s="9" customFormat="1" ht="12.75">
      <c r="A90" s="13" t="s">
        <v>5</v>
      </c>
      <c r="B90" s="2" t="s">
        <v>6</v>
      </c>
      <c r="C90" s="39">
        <v>258463754.08</v>
      </c>
      <c r="D90" s="39">
        <v>590188429</v>
      </c>
      <c r="E90" s="39">
        <v>240321717.75</v>
      </c>
      <c r="F90" s="27">
        <f t="shared" si="3"/>
        <v>92.98081992402514</v>
      </c>
      <c r="G90" s="27">
        <f t="shared" si="4"/>
        <v>40.71948990209701</v>
      </c>
      <c r="H90" s="14">
        <f t="shared" si="5"/>
        <v>-18142036.330000013</v>
      </c>
      <c r="J90" s="24"/>
      <c r="K90" s="24"/>
      <c r="L90" s="24"/>
    </row>
    <row r="91" spans="1:12" ht="12.75">
      <c r="A91" s="13" t="s">
        <v>7</v>
      </c>
      <c r="B91" s="2" t="s">
        <v>8</v>
      </c>
      <c r="C91" s="39">
        <v>2852963.28</v>
      </c>
      <c r="D91" s="39">
        <v>25328625</v>
      </c>
      <c r="E91" s="39">
        <v>7968413.97</v>
      </c>
      <c r="F91" s="27">
        <f t="shared" si="3"/>
        <v>279.3030680016323</v>
      </c>
      <c r="G91" s="27">
        <f t="shared" si="4"/>
        <v>31.460112698577202</v>
      </c>
      <c r="H91" s="14">
        <f t="shared" si="5"/>
        <v>5115450.6899999995</v>
      </c>
      <c r="J91" s="24"/>
      <c r="K91" s="24"/>
      <c r="L91" s="24"/>
    </row>
    <row r="92" spans="1:12" ht="12.75">
      <c r="A92" s="12" t="s">
        <v>63</v>
      </c>
      <c r="B92" s="10" t="s">
        <v>64</v>
      </c>
      <c r="C92" s="38">
        <v>367696222.39</v>
      </c>
      <c r="D92" s="38">
        <v>888035135</v>
      </c>
      <c r="E92" s="38">
        <v>334715744.66</v>
      </c>
      <c r="F92" s="25">
        <f t="shared" si="3"/>
        <v>91.03050950166713</v>
      </c>
      <c r="G92" s="25">
        <f t="shared" si="4"/>
        <v>37.691723161381454</v>
      </c>
      <c r="H92" s="15">
        <f t="shared" si="5"/>
        <v>-32980477.72999996</v>
      </c>
      <c r="J92" s="24"/>
      <c r="K92" s="24"/>
      <c r="L92" s="24"/>
    </row>
    <row r="93" spans="1:12" s="9" customFormat="1" ht="12.75">
      <c r="A93" s="13" t="s">
        <v>5</v>
      </c>
      <c r="B93" s="2" t="s">
        <v>6</v>
      </c>
      <c r="C93" s="39">
        <v>346306553.41</v>
      </c>
      <c r="D93" s="39">
        <v>836165135</v>
      </c>
      <c r="E93" s="39">
        <v>330301005.74</v>
      </c>
      <c r="F93" s="27">
        <f t="shared" si="3"/>
        <v>95.3782140382857</v>
      </c>
      <c r="G93" s="27">
        <f t="shared" si="4"/>
        <v>39.50188687788328</v>
      </c>
      <c r="H93" s="14">
        <f t="shared" si="5"/>
        <v>-16005547.670000017</v>
      </c>
      <c r="J93" s="24"/>
      <c r="K93" s="24"/>
      <c r="L93" s="24"/>
    </row>
    <row r="94" spans="1:12" ht="12.75">
      <c r="A94" s="13" t="s">
        <v>7</v>
      </c>
      <c r="B94" s="2" t="s">
        <v>8</v>
      </c>
      <c r="C94" s="39">
        <v>21389668.98</v>
      </c>
      <c r="D94" s="39">
        <v>51870000</v>
      </c>
      <c r="E94" s="39">
        <v>4414738.92</v>
      </c>
      <c r="F94" s="27">
        <f t="shared" si="3"/>
        <v>20.639585045135185</v>
      </c>
      <c r="G94" s="27">
        <f t="shared" si="4"/>
        <v>8.511160439560438</v>
      </c>
      <c r="H94" s="14">
        <f t="shared" si="5"/>
        <v>-16974930.060000002</v>
      </c>
      <c r="J94" s="24"/>
      <c r="K94" s="24"/>
      <c r="L94" s="24"/>
    </row>
    <row r="95" spans="1:12" ht="12.75">
      <c r="A95" s="12" t="s">
        <v>65</v>
      </c>
      <c r="B95" s="10" t="s">
        <v>66</v>
      </c>
      <c r="C95" s="38">
        <v>3480082.14</v>
      </c>
      <c r="D95" s="38">
        <v>13921992</v>
      </c>
      <c r="E95" s="38">
        <v>6194244.71</v>
      </c>
      <c r="F95" s="25">
        <f t="shared" si="3"/>
        <v>177.99133643437509</v>
      </c>
      <c r="G95" s="25">
        <f t="shared" si="4"/>
        <v>44.49251737826024</v>
      </c>
      <c r="H95" s="15">
        <f t="shared" si="5"/>
        <v>2714162.57</v>
      </c>
      <c r="J95" s="24"/>
      <c r="K95" s="24"/>
      <c r="L95" s="24"/>
    </row>
    <row r="96" spans="1:12" s="9" customFormat="1" ht="12.75">
      <c r="A96" s="13" t="s">
        <v>5</v>
      </c>
      <c r="B96" s="2" t="s">
        <v>6</v>
      </c>
      <c r="C96" s="39">
        <v>3480082.14</v>
      </c>
      <c r="D96" s="39">
        <v>13591992</v>
      </c>
      <c r="E96" s="39">
        <v>5959075.99</v>
      </c>
      <c r="F96" s="27">
        <f t="shared" si="3"/>
        <v>171.23377409706774</v>
      </c>
      <c r="G96" s="27">
        <f t="shared" si="4"/>
        <v>43.84255074605694</v>
      </c>
      <c r="H96" s="14">
        <f t="shared" si="5"/>
        <v>2478993.85</v>
      </c>
      <c r="J96" s="24"/>
      <c r="K96" s="24"/>
      <c r="L96" s="24"/>
    </row>
    <row r="97" spans="1:12" ht="12.75">
      <c r="A97" s="13" t="s">
        <v>7</v>
      </c>
      <c r="B97" s="2" t="s">
        <v>8</v>
      </c>
      <c r="C97" s="39"/>
      <c r="D97" s="39">
        <v>330000</v>
      </c>
      <c r="E97" s="39">
        <v>235168.72</v>
      </c>
      <c r="F97" s="27" t="str">
        <f t="shared" si="3"/>
        <v>x</v>
      </c>
      <c r="G97" s="27">
        <f t="shared" si="4"/>
        <v>71.26324848484849</v>
      </c>
      <c r="H97" s="14">
        <f t="shared" si="5"/>
        <v>235168.72</v>
      </c>
      <c r="J97" s="24"/>
      <c r="K97" s="24"/>
      <c r="L97" s="24"/>
    </row>
    <row r="98" spans="1:12" ht="12.75">
      <c r="A98" s="12" t="s">
        <v>405</v>
      </c>
      <c r="B98" s="10" t="s">
        <v>412</v>
      </c>
      <c r="C98" s="38">
        <v>77836547.54</v>
      </c>
      <c r="D98" s="38">
        <v>175573111</v>
      </c>
      <c r="E98" s="38">
        <v>79348839.27</v>
      </c>
      <c r="F98" s="28">
        <f t="shared" si="3"/>
        <v>101.94290699908397</v>
      </c>
      <c r="G98" s="28">
        <f t="shared" si="4"/>
        <v>45.19418652324273</v>
      </c>
      <c r="H98" s="23">
        <f t="shared" si="5"/>
        <v>1512291.7299999893</v>
      </c>
      <c r="J98" s="24"/>
      <c r="K98" s="24"/>
      <c r="L98" s="24"/>
    </row>
    <row r="99" spans="1:12" s="9" customFormat="1" ht="12.75">
      <c r="A99" s="13" t="s">
        <v>5</v>
      </c>
      <c r="B99" s="2" t="s">
        <v>6</v>
      </c>
      <c r="C99" s="39">
        <v>77836547.54</v>
      </c>
      <c r="D99" s="39">
        <v>175073111</v>
      </c>
      <c r="E99" s="39">
        <v>79248518.79</v>
      </c>
      <c r="F99" s="27">
        <f t="shared" si="3"/>
        <v>101.81402091257246</v>
      </c>
      <c r="G99" s="27">
        <f t="shared" si="4"/>
        <v>45.26595679790028</v>
      </c>
      <c r="H99" s="14">
        <f t="shared" si="5"/>
        <v>1411971.25</v>
      </c>
      <c r="J99" s="24"/>
      <c r="K99" s="24"/>
      <c r="L99" s="24"/>
    </row>
    <row r="100" spans="1:12" ht="12.75">
      <c r="A100" s="13" t="s">
        <v>7</v>
      </c>
      <c r="B100" s="2" t="s">
        <v>8</v>
      </c>
      <c r="C100" s="39"/>
      <c r="D100" s="39">
        <v>500000</v>
      </c>
      <c r="E100" s="39">
        <v>100320.48</v>
      </c>
      <c r="F100" s="27" t="str">
        <f t="shared" si="3"/>
        <v>x</v>
      </c>
      <c r="G100" s="27">
        <f t="shared" si="4"/>
        <v>20.064096</v>
      </c>
      <c r="H100" s="14">
        <f t="shared" si="5"/>
        <v>100320.48</v>
      </c>
      <c r="J100" s="24"/>
      <c r="K100" s="24"/>
      <c r="L100" s="24"/>
    </row>
    <row r="101" spans="1:12" ht="12.75">
      <c r="A101" s="11" t="s">
        <v>67</v>
      </c>
      <c r="B101" s="8" t="s">
        <v>68</v>
      </c>
      <c r="C101" s="38">
        <v>3740688.21</v>
      </c>
      <c r="D101" s="38">
        <v>0</v>
      </c>
      <c r="E101" s="38">
        <v>0</v>
      </c>
      <c r="F101" s="25">
        <f t="shared" si="3"/>
        <v>0</v>
      </c>
      <c r="G101" s="25" t="str">
        <f t="shared" si="4"/>
        <v>x</v>
      </c>
      <c r="H101" s="15">
        <f t="shared" si="5"/>
        <v>-3740688.21</v>
      </c>
      <c r="J101" s="24"/>
      <c r="K101" s="24"/>
      <c r="L101" s="24"/>
    </row>
    <row r="102" spans="1:12" s="9" customFormat="1" ht="12.75">
      <c r="A102" s="12" t="s">
        <v>69</v>
      </c>
      <c r="B102" s="10" t="s">
        <v>70</v>
      </c>
      <c r="C102" s="38">
        <v>3740688.21</v>
      </c>
      <c r="D102" s="38">
        <v>0</v>
      </c>
      <c r="E102" s="38">
        <v>0</v>
      </c>
      <c r="F102" s="25">
        <f t="shared" si="3"/>
        <v>0</v>
      </c>
      <c r="G102" s="25" t="str">
        <f t="shared" si="4"/>
        <v>x</v>
      </c>
      <c r="H102" s="15">
        <f t="shared" si="5"/>
        <v>-3740688.21</v>
      </c>
      <c r="J102" s="24"/>
      <c r="K102" s="24"/>
      <c r="L102" s="24"/>
    </row>
    <row r="103" spans="1:12" s="9" customFormat="1" ht="12.75">
      <c r="A103" s="13" t="s">
        <v>5</v>
      </c>
      <c r="B103" s="2" t="s">
        <v>6</v>
      </c>
      <c r="C103" s="39">
        <v>3719718.11</v>
      </c>
      <c r="D103" s="39">
        <v>0</v>
      </c>
      <c r="E103" s="39">
        <v>0</v>
      </c>
      <c r="F103" s="27">
        <f t="shared" si="3"/>
        <v>0</v>
      </c>
      <c r="G103" s="27" t="str">
        <f t="shared" si="4"/>
        <v>x</v>
      </c>
      <c r="H103" s="14">
        <f t="shared" si="5"/>
        <v>-3719718.11</v>
      </c>
      <c r="J103" s="24"/>
      <c r="K103" s="24"/>
      <c r="L103" s="24"/>
    </row>
    <row r="104" spans="1:12" s="9" customFormat="1" ht="12.75">
      <c r="A104" s="13" t="s">
        <v>7</v>
      </c>
      <c r="B104" s="2" t="s">
        <v>8</v>
      </c>
      <c r="C104" s="39">
        <v>20970.1</v>
      </c>
      <c r="D104" s="39">
        <v>0</v>
      </c>
      <c r="E104" s="39">
        <v>0</v>
      </c>
      <c r="F104" s="27">
        <f t="shared" si="3"/>
        <v>0</v>
      </c>
      <c r="G104" s="27" t="str">
        <f t="shared" si="4"/>
        <v>x</v>
      </c>
      <c r="H104" s="14">
        <f t="shared" si="5"/>
        <v>-20970.1</v>
      </c>
      <c r="J104" s="24"/>
      <c r="K104" s="24"/>
      <c r="L104" s="24"/>
    </row>
    <row r="105" spans="1:12" ht="12.75">
      <c r="A105" s="11" t="s">
        <v>71</v>
      </c>
      <c r="B105" s="8" t="s">
        <v>72</v>
      </c>
      <c r="C105" s="38">
        <v>158100063.9</v>
      </c>
      <c r="D105" s="38">
        <v>324743626</v>
      </c>
      <c r="E105" s="38">
        <v>156749179.07</v>
      </c>
      <c r="F105" s="25">
        <f t="shared" si="3"/>
        <v>99.14555073750351</v>
      </c>
      <c r="G105" s="25">
        <f t="shared" si="4"/>
        <v>48.268592982330006</v>
      </c>
      <c r="H105" s="15">
        <f t="shared" si="5"/>
        <v>-1350884.830000013</v>
      </c>
      <c r="J105" s="24"/>
      <c r="K105" s="24"/>
      <c r="L105" s="24"/>
    </row>
    <row r="106" spans="1:12" s="9" customFormat="1" ht="12.75">
      <c r="A106" s="11" t="s">
        <v>73</v>
      </c>
      <c r="B106" s="8" t="s">
        <v>74</v>
      </c>
      <c r="C106" s="38">
        <v>1947889.14</v>
      </c>
      <c r="D106" s="38">
        <v>11694295</v>
      </c>
      <c r="E106" s="38">
        <v>1752682.12</v>
      </c>
      <c r="F106" s="25">
        <f t="shared" si="3"/>
        <v>89.97853543143633</v>
      </c>
      <c r="G106" s="25">
        <f t="shared" si="4"/>
        <v>14.987497065876996</v>
      </c>
      <c r="H106" s="15">
        <f t="shared" si="5"/>
        <v>-195207.0199999998</v>
      </c>
      <c r="J106" s="24"/>
      <c r="K106" s="24"/>
      <c r="L106" s="24"/>
    </row>
    <row r="107" spans="1:12" s="9" customFormat="1" ht="12.75">
      <c r="A107" s="12" t="s">
        <v>75</v>
      </c>
      <c r="B107" s="10" t="s">
        <v>76</v>
      </c>
      <c r="C107" s="38">
        <v>1947889.14</v>
      </c>
      <c r="D107" s="38">
        <v>11694295</v>
      </c>
      <c r="E107" s="38">
        <v>1752682.12</v>
      </c>
      <c r="F107" s="25">
        <f t="shared" si="3"/>
        <v>89.97853543143633</v>
      </c>
      <c r="G107" s="25">
        <f t="shared" si="4"/>
        <v>14.987497065876996</v>
      </c>
      <c r="H107" s="15">
        <f t="shared" si="5"/>
        <v>-195207.0199999998</v>
      </c>
      <c r="J107" s="24"/>
      <c r="K107" s="24"/>
      <c r="L107" s="24"/>
    </row>
    <row r="108" spans="1:12" s="9" customFormat="1" ht="12.75">
      <c r="A108" s="13" t="s">
        <v>5</v>
      </c>
      <c r="B108" s="2" t="s">
        <v>6</v>
      </c>
      <c r="C108" s="39">
        <v>1942902.91</v>
      </c>
      <c r="D108" s="39">
        <v>5348295</v>
      </c>
      <c r="E108" s="39">
        <v>1734475.28</v>
      </c>
      <c r="F108" s="27">
        <f t="shared" si="3"/>
        <v>89.27235998632582</v>
      </c>
      <c r="G108" s="27">
        <f t="shared" si="4"/>
        <v>32.430433998124634</v>
      </c>
      <c r="H108" s="14">
        <f t="shared" si="5"/>
        <v>-208427.6299999999</v>
      </c>
      <c r="J108" s="24"/>
      <c r="K108" s="24"/>
      <c r="L108" s="24"/>
    </row>
    <row r="109" spans="1:12" ht="12.75">
      <c r="A109" s="13" t="s">
        <v>7</v>
      </c>
      <c r="B109" s="2" t="s">
        <v>8</v>
      </c>
      <c r="C109" s="39">
        <v>4986.23</v>
      </c>
      <c r="D109" s="39">
        <v>6346000</v>
      </c>
      <c r="E109" s="39">
        <v>18206.84</v>
      </c>
      <c r="F109" s="27">
        <f t="shared" si="3"/>
        <v>365.1424021755916</v>
      </c>
      <c r="G109" s="27">
        <f t="shared" si="4"/>
        <v>0.2869026158209896</v>
      </c>
      <c r="H109" s="14">
        <f t="shared" si="5"/>
        <v>13220.61</v>
      </c>
      <c r="J109" s="24"/>
      <c r="K109" s="24"/>
      <c r="L109" s="24"/>
    </row>
    <row r="110" spans="1:12" ht="12.75">
      <c r="A110" s="11" t="s">
        <v>77</v>
      </c>
      <c r="B110" s="8" t="s">
        <v>78</v>
      </c>
      <c r="C110" s="38">
        <v>1300621.35</v>
      </c>
      <c r="D110" s="38">
        <v>20297398</v>
      </c>
      <c r="E110" s="38">
        <v>5821875.52</v>
      </c>
      <c r="F110" s="25">
        <f t="shared" si="3"/>
        <v>447.62263205966894</v>
      </c>
      <c r="G110" s="25">
        <f t="shared" si="4"/>
        <v>28.68286624719089</v>
      </c>
      <c r="H110" s="15">
        <f t="shared" si="5"/>
        <v>4521254.17</v>
      </c>
      <c r="J110" s="24"/>
      <c r="K110" s="24"/>
      <c r="L110" s="24"/>
    </row>
    <row r="111" spans="1:12" s="9" customFormat="1" ht="12.75">
      <c r="A111" s="12" t="s">
        <v>79</v>
      </c>
      <c r="B111" s="10" t="s">
        <v>80</v>
      </c>
      <c r="C111" s="38">
        <v>1300621.35</v>
      </c>
      <c r="D111" s="38">
        <v>20297398</v>
      </c>
      <c r="E111" s="38">
        <v>5821875.52</v>
      </c>
      <c r="F111" s="25">
        <f t="shared" si="3"/>
        <v>447.62263205966894</v>
      </c>
      <c r="G111" s="25">
        <f t="shared" si="4"/>
        <v>28.68286624719089</v>
      </c>
      <c r="H111" s="15">
        <f t="shared" si="5"/>
        <v>4521254.17</v>
      </c>
      <c r="J111" s="24"/>
      <c r="K111" s="24"/>
      <c r="L111" s="24"/>
    </row>
    <row r="112" spans="1:12" s="9" customFormat="1" ht="12.75">
      <c r="A112" s="13" t="s">
        <v>5</v>
      </c>
      <c r="B112" s="2" t="s">
        <v>6</v>
      </c>
      <c r="C112" s="39">
        <v>1101857.35</v>
      </c>
      <c r="D112" s="39">
        <v>19953398</v>
      </c>
      <c r="E112" s="39">
        <v>5607140.29</v>
      </c>
      <c r="F112" s="27">
        <f t="shared" si="3"/>
        <v>508.8807811646398</v>
      </c>
      <c r="G112" s="27">
        <f t="shared" si="4"/>
        <v>28.10118000954023</v>
      </c>
      <c r="H112" s="14">
        <f t="shared" si="5"/>
        <v>4505282.9399999995</v>
      </c>
      <c r="J112" s="24"/>
      <c r="K112" s="24"/>
      <c r="L112" s="24"/>
    </row>
    <row r="113" spans="1:12" ht="12.75">
      <c r="A113" s="13" t="s">
        <v>7</v>
      </c>
      <c r="B113" s="2" t="s">
        <v>8</v>
      </c>
      <c r="C113" s="39">
        <v>198764</v>
      </c>
      <c r="D113" s="39">
        <v>344000</v>
      </c>
      <c r="E113" s="39">
        <v>214735.23</v>
      </c>
      <c r="F113" s="27">
        <f t="shared" si="3"/>
        <v>108.03527298706004</v>
      </c>
      <c r="G113" s="27">
        <f t="shared" si="4"/>
        <v>62.42303197674419</v>
      </c>
      <c r="H113" s="14">
        <f t="shared" si="5"/>
        <v>15971.23000000001</v>
      </c>
      <c r="J113" s="24"/>
      <c r="K113" s="24"/>
      <c r="L113" s="24"/>
    </row>
    <row r="114" spans="1:12" ht="12.75">
      <c r="A114" s="11" t="s">
        <v>81</v>
      </c>
      <c r="B114" s="8" t="s">
        <v>82</v>
      </c>
      <c r="C114" s="38">
        <v>2004657639.45</v>
      </c>
      <c r="D114" s="38">
        <v>4278647780</v>
      </c>
      <c r="E114" s="38">
        <v>1838486163.89</v>
      </c>
      <c r="F114" s="25">
        <f t="shared" si="3"/>
        <v>91.71073043646541</v>
      </c>
      <c r="G114" s="25">
        <f t="shared" si="4"/>
        <v>42.96885975246133</v>
      </c>
      <c r="H114" s="15">
        <f t="shared" si="5"/>
        <v>-166171475.55999994</v>
      </c>
      <c r="J114" s="24"/>
      <c r="K114" s="24"/>
      <c r="L114" s="24"/>
    </row>
    <row r="115" spans="1:12" s="9" customFormat="1" ht="12.75">
      <c r="A115" s="12" t="s">
        <v>83</v>
      </c>
      <c r="B115" s="10" t="s">
        <v>84</v>
      </c>
      <c r="C115" s="38">
        <v>2004657639.45</v>
      </c>
      <c r="D115" s="38">
        <v>4278647780</v>
      </c>
      <c r="E115" s="38">
        <v>1838486163.89</v>
      </c>
      <c r="F115" s="25">
        <f t="shared" si="3"/>
        <v>91.71073043646541</v>
      </c>
      <c r="G115" s="25">
        <f t="shared" si="4"/>
        <v>42.96885975246133</v>
      </c>
      <c r="H115" s="15">
        <f t="shared" si="5"/>
        <v>-166171475.55999994</v>
      </c>
      <c r="J115" s="24"/>
      <c r="K115" s="24"/>
      <c r="L115" s="24"/>
    </row>
    <row r="116" spans="1:12" s="9" customFormat="1" ht="12.75">
      <c r="A116" s="13" t="s">
        <v>5</v>
      </c>
      <c r="B116" s="2" t="s">
        <v>6</v>
      </c>
      <c r="C116" s="39">
        <v>2002086164.98</v>
      </c>
      <c r="D116" s="39">
        <v>4186334235</v>
      </c>
      <c r="E116" s="39">
        <v>1827457903.25</v>
      </c>
      <c r="F116" s="27">
        <f t="shared" si="3"/>
        <v>91.2776850075409</v>
      </c>
      <c r="G116" s="27">
        <f t="shared" si="4"/>
        <v>43.65293836243345</v>
      </c>
      <c r="H116" s="14">
        <f t="shared" si="5"/>
        <v>-174628261.73000002</v>
      </c>
      <c r="J116" s="24"/>
      <c r="K116" s="24"/>
      <c r="L116" s="24"/>
    </row>
    <row r="117" spans="1:12" ht="12.75">
      <c r="A117" s="13" t="s">
        <v>7</v>
      </c>
      <c r="B117" s="2" t="s">
        <v>8</v>
      </c>
      <c r="C117" s="39">
        <v>2571474.47</v>
      </c>
      <c r="D117" s="39">
        <v>92313545</v>
      </c>
      <c r="E117" s="39">
        <v>11028260.64</v>
      </c>
      <c r="F117" s="27">
        <f t="shared" si="3"/>
        <v>428.8691475906428</v>
      </c>
      <c r="G117" s="27">
        <f t="shared" si="4"/>
        <v>11.946524900544118</v>
      </c>
      <c r="H117" s="14">
        <f t="shared" si="5"/>
        <v>8456786.17</v>
      </c>
      <c r="J117" s="24"/>
      <c r="K117" s="24"/>
      <c r="L117" s="24"/>
    </row>
    <row r="118" spans="1:12" ht="12.75">
      <c r="A118" s="11" t="s">
        <v>85</v>
      </c>
      <c r="B118" s="8" t="s">
        <v>86</v>
      </c>
      <c r="C118" s="38">
        <v>12642861.53</v>
      </c>
      <c r="D118" s="38">
        <v>57771429</v>
      </c>
      <c r="E118" s="38">
        <v>12620378.79</v>
      </c>
      <c r="F118" s="25">
        <f t="shared" si="3"/>
        <v>99.82217047978695</v>
      </c>
      <c r="G118" s="25">
        <f t="shared" si="4"/>
        <v>21.845363717764364</v>
      </c>
      <c r="H118" s="15">
        <f t="shared" si="5"/>
        <v>-22482.740000000224</v>
      </c>
      <c r="J118" s="24"/>
      <c r="K118" s="24"/>
      <c r="L118" s="24"/>
    </row>
    <row r="119" spans="1:12" s="9" customFormat="1" ht="12.75">
      <c r="A119" s="12" t="s">
        <v>87</v>
      </c>
      <c r="B119" s="10" t="s">
        <v>88</v>
      </c>
      <c r="C119" s="38">
        <v>9937859.17</v>
      </c>
      <c r="D119" s="38">
        <v>52695150</v>
      </c>
      <c r="E119" s="38">
        <v>10052278.26</v>
      </c>
      <c r="F119" s="25">
        <f t="shared" si="3"/>
        <v>101.15134545622666</v>
      </c>
      <c r="G119" s="25">
        <f t="shared" si="4"/>
        <v>19.076287400263592</v>
      </c>
      <c r="H119" s="15">
        <f t="shared" si="5"/>
        <v>114419.08999999985</v>
      </c>
      <c r="J119" s="24"/>
      <c r="K119" s="24"/>
      <c r="L119" s="24"/>
    </row>
    <row r="120" spans="1:12" s="9" customFormat="1" ht="12.75">
      <c r="A120" s="13" t="s">
        <v>5</v>
      </c>
      <c r="B120" s="2" t="s">
        <v>6</v>
      </c>
      <c r="C120" s="39">
        <v>9822345.24</v>
      </c>
      <c r="D120" s="39">
        <v>52380150</v>
      </c>
      <c r="E120" s="39">
        <v>10052080.26</v>
      </c>
      <c r="F120" s="27">
        <f t="shared" si="3"/>
        <v>102.33890190567156</v>
      </c>
      <c r="G120" s="27">
        <f t="shared" si="4"/>
        <v>19.19062900736252</v>
      </c>
      <c r="H120" s="14">
        <f t="shared" si="5"/>
        <v>229735.01999999955</v>
      </c>
      <c r="J120" s="24"/>
      <c r="K120" s="24"/>
      <c r="L120" s="24"/>
    </row>
    <row r="121" spans="1:12" ht="12.75">
      <c r="A121" s="13" t="s">
        <v>7</v>
      </c>
      <c r="B121" s="2" t="s">
        <v>8</v>
      </c>
      <c r="C121" s="39">
        <v>115513.93</v>
      </c>
      <c r="D121" s="39">
        <v>315000</v>
      </c>
      <c r="E121" s="39">
        <v>198</v>
      </c>
      <c r="F121" s="27">
        <f t="shared" si="3"/>
        <v>0.17140789859716488</v>
      </c>
      <c r="G121" s="27">
        <f t="shared" si="4"/>
        <v>0.06285714285714285</v>
      </c>
      <c r="H121" s="14">
        <f t="shared" si="5"/>
        <v>-115315.93</v>
      </c>
      <c r="J121" s="24"/>
      <c r="K121" s="24"/>
      <c r="L121" s="24"/>
    </row>
    <row r="122" spans="1:12" ht="12.75">
      <c r="A122" s="12" t="s">
        <v>89</v>
      </c>
      <c r="B122" s="10" t="s">
        <v>90</v>
      </c>
      <c r="C122" s="38">
        <v>2705002.36</v>
      </c>
      <c r="D122" s="38">
        <v>5076279</v>
      </c>
      <c r="E122" s="38">
        <v>2568100.53</v>
      </c>
      <c r="F122" s="25">
        <f t="shared" si="3"/>
        <v>94.93893861149903</v>
      </c>
      <c r="G122" s="25">
        <f t="shared" si="4"/>
        <v>50.59021637699582</v>
      </c>
      <c r="H122" s="15">
        <f t="shared" si="5"/>
        <v>-136901.83000000007</v>
      </c>
      <c r="J122" s="24"/>
      <c r="K122" s="24"/>
      <c r="L122" s="24"/>
    </row>
    <row r="123" spans="1:12" s="9" customFormat="1" ht="12.75">
      <c r="A123" s="13" t="s">
        <v>5</v>
      </c>
      <c r="B123" s="2" t="s">
        <v>6</v>
      </c>
      <c r="C123" s="39">
        <v>2705002.36</v>
      </c>
      <c r="D123" s="39">
        <v>5054279</v>
      </c>
      <c r="E123" s="39">
        <v>2557083.53</v>
      </c>
      <c r="F123" s="27">
        <f t="shared" si="3"/>
        <v>94.53165615722419</v>
      </c>
      <c r="G123" s="27">
        <f t="shared" si="4"/>
        <v>50.59244909115622</v>
      </c>
      <c r="H123" s="14">
        <f t="shared" si="5"/>
        <v>-147918.83000000007</v>
      </c>
      <c r="J123" s="24"/>
      <c r="K123" s="24"/>
      <c r="L123" s="24"/>
    </row>
    <row r="124" spans="1:12" s="9" customFormat="1" ht="12.75">
      <c r="A124" s="13" t="s">
        <v>7</v>
      </c>
      <c r="B124" s="2" t="s">
        <v>8</v>
      </c>
      <c r="C124" s="39"/>
      <c r="D124" s="39">
        <v>22000</v>
      </c>
      <c r="E124" s="39">
        <v>11017</v>
      </c>
      <c r="F124" s="27" t="str">
        <f t="shared" si="3"/>
        <v>x</v>
      </c>
      <c r="G124" s="27">
        <f>IF(D124=0,"x",E124/D124*100)</f>
        <v>50.07727272727273</v>
      </c>
      <c r="H124" s="14">
        <f>+E124-C124</f>
        <v>11017</v>
      </c>
      <c r="J124" s="24"/>
      <c r="K124" s="24"/>
      <c r="L124" s="24"/>
    </row>
    <row r="125" spans="1:12" ht="12.75">
      <c r="A125" s="11" t="s">
        <v>392</v>
      </c>
      <c r="B125" s="8" t="s">
        <v>393</v>
      </c>
      <c r="C125" s="38">
        <v>13924318.01</v>
      </c>
      <c r="D125" s="38">
        <v>326716955</v>
      </c>
      <c r="E125" s="38">
        <v>59425967.98</v>
      </c>
      <c r="F125" s="25">
        <f t="shared" si="3"/>
        <v>426.7783020850441</v>
      </c>
      <c r="G125" s="25">
        <f t="shared" si="4"/>
        <v>18.188822793111548</v>
      </c>
      <c r="H125" s="15">
        <f t="shared" si="5"/>
        <v>45501649.97</v>
      </c>
      <c r="J125" s="24"/>
      <c r="K125" s="24"/>
      <c r="L125" s="24"/>
    </row>
    <row r="126" spans="1:12" s="9" customFormat="1" ht="12.75">
      <c r="A126" s="12" t="s">
        <v>394</v>
      </c>
      <c r="B126" s="10" t="s">
        <v>395</v>
      </c>
      <c r="C126" s="38">
        <v>13924318.01</v>
      </c>
      <c r="D126" s="38">
        <v>326716955</v>
      </c>
      <c r="E126" s="38">
        <v>59425967.98</v>
      </c>
      <c r="F126" s="25">
        <f t="shared" si="3"/>
        <v>426.7783020850441</v>
      </c>
      <c r="G126" s="25">
        <f t="shared" si="4"/>
        <v>18.188822793111548</v>
      </c>
      <c r="H126" s="15">
        <f t="shared" si="5"/>
        <v>45501649.97</v>
      </c>
      <c r="J126" s="24"/>
      <c r="K126" s="24"/>
      <c r="L126" s="24"/>
    </row>
    <row r="127" spans="1:12" s="9" customFormat="1" ht="12.75">
      <c r="A127" s="13" t="s">
        <v>5</v>
      </c>
      <c r="B127" s="2" t="s">
        <v>6</v>
      </c>
      <c r="C127" s="39">
        <v>13709168.07</v>
      </c>
      <c r="D127" s="39">
        <v>185910636</v>
      </c>
      <c r="E127" s="39">
        <v>53302118.69</v>
      </c>
      <c r="F127" s="27">
        <f t="shared" si="3"/>
        <v>388.8063697070131</v>
      </c>
      <c r="G127" s="27">
        <f t="shared" si="4"/>
        <v>28.670828004697913</v>
      </c>
      <c r="H127" s="14">
        <f t="shared" si="5"/>
        <v>39592950.62</v>
      </c>
      <c r="J127" s="24"/>
      <c r="K127" s="24"/>
      <c r="L127" s="24"/>
    </row>
    <row r="128" spans="1:12" ht="12.75">
      <c r="A128" s="13" t="s">
        <v>7</v>
      </c>
      <c r="B128" s="2" t="s">
        <v>8</v>
      </c>
      <c r="C128" s="39">
        <v>215149.94</v>
      </c>
      <c r="D128" s="39">
        <v>140806319</v>
      </c>
      <c r="E128" s="39">
        <v>6123849.29</v>
      </c>
      <c r="F128" s="27">
        <f t="shared" si="3"/>
        <v>2846.316987120703</v>
      </c>
      <c r="G128" s="27">
        <f t="shared" si="4"/>
        <v>4.349129594105787</v>
      </c>
      <c r="H128" s="14">
        <f t="shared" si="5"/>
        <v>5908699.35</v>
      </c>
      <c r="J128" s="24"/>
      <c r="K128" s="24"/>
      <c r="L128" s="24"/>
    </row>
    <row r="129" spans="1:12" ht="12.75">
      <c r="A129" s="11" t="s">
        <v>91</v>
      </c>
      <c r="B129" s="8" t="s">
        <v>92</v>
      </c>
      <c r="C129" s="38">
        <v>2268999008.19</v>
      </c>
      <c r="D129" s="38">
        <v>4617357622</v>
      </c>
      <c r="E129" s="38">
        <v>2246966775.51</v>
      </c>
      <c r="F129" s="25">
        <f t="shared" si="3"/>
        <v>99.02898888009761</v>
      </c>
      <c r="G129" s="25">
        <f t="shared" si="4"/>
        <v>48.663477240836514</v>
      </c>
      <c r="H129" s="15">
        <f t="shared" si="5"/>
        <v>-22032232.67999983</v>
      </c>
      <c r="J129" s="24"/>
      <c r="K129" s="24"/>
      <c r="L129" s="24"/>
    </row>
    <row r="130" spans="1:12" s="9" customFormat="1" ht="12.75">
      <c r="A130" s="12" t="s">
        <v>93</v>
      </c>
      <c r="B130" s="10" t="s">
        <v>94</v>
      </c>
      <c r="C130" s="38">
        <v>2079788731.44</v>
      </c>
      <c r="D130" s="38">
        <v>4207131151</v>
      </c>
      <c r="E130" s="38">
        <v>2011362441.45</v>
      </c>
      <c r="F130" s="25">
        <f t="shared" si="3"/>
        <v>96.70994034367024</v>
      </c>
      <c r="G130" s="25">
        <f t="shared" si="4"/>
        <v>47.808408372815194</v>
      </c>
      <c r="H130" s="15">
        <f t="shared" si="5"/>
        <v>-68426289.99000001</v>
      </c>
      <c r="J130" s="24"/>
      <c r="K130" s="24"/>
      <c r="L130" s="24"/>
    </row>
    <row r="131" spans="1:12" s="9" customFormat="1" ht="12.75">
      <c r="A131" s="13" t="s">
        <v>5</v>
      </c>
      <c r="B131" s="2" t="s">
        <v>6</v>
      </c>
      <c r="C131" s="39">
        <v>2027591466.08</v>
      </c>
      <c r="D131" s="39">
        <v>3761349151</v>
      </c>
      <c r="E131" s="39">
        <v>1956597230.1</v>
      </c>
      <c r="F131" s="27">
        <f t="shared" si="3"/>
        <v>96.49859268162857</v>
      </c>
      <c r="G131" s="27">
        <f t="shared" si="4"/>
        <v>52.01849526731159</v>
      </c>
      <c r="H131" s="14">
        <f t="shared" si="5"/>
        <v>-70994235.98000002</v>
      </c>
      <c r="J131" s="24"/>
      <c r="K131" s="24"/>
      <c r="L131" s="24"/>
    </row>
    <row r="132" spans="1:12" ht="12.75">
      <c r="A132" s="13" t="s">
        <v>7</v>
      </c>
      <c r="B132" s="2" t="s">
        <v>8</v>
      </c>
      <c r="C132" s="39">
        <v>52197265.36</v>
      </c>
      <c r="D132" s="39">
        <v>445782000</v>
      </c>
      <c r="E132" s="39">
        <v>54765211.35</v>
      </c>
      <c r="F132" s="27">
        <f t="shared" si="3"/>
        <v>104.91969449412551</v>
      </c>
      <c r="G132" s="27">
        <f t="shared" si="4"/>
        <v>12.285200243616835</v>
      </c>
      <c r="H132" s="14">
        <f t="shared" si="5"/>
        <v>2567945.990000002</v>
      </c>
      <c r="J132" s="24"/>
      <c r="K132" s="24"/>
      <c r="L132" s="24"/>
    </row>
    <row r="133" spans="1:12" ht="12.75">
      <c r="A133" s="12" t="s">
        <v>95</v>
      </c>
      <c r="B133" s="10" t="s">
        <v>96</v>
      </c>
      <c r="C133" s="38">
        <v>123892025.05</v>
      </c>
      <c r="D133" s="38">
        <v>239389100</v>
      </c>
      <c r="E133" s="38">
        <v>172627627.2</v>
      </c>
      <c r="F133" s="25">
        <f t="shared" si="3"/>
        <v>139.33715840897057</v>
      </c>
      <c r="G133" s="25">
        <f t="shared" si="4"/>
        <v>72.11173240552723</v>
      </c>
      <c r="H133" s="15">
        <f t="shared" si="5"/>
        <v>48735602.14999999</v>
      </c>
      <c r="J133" s="24"/>
      <c r="K133" s="24"/>
      <c r="L133" s="24"/>
    </row>
    <row r="134" spans="1:12" s="9" customFormat="1" ht="12.75">
      <c r="A134" s="13" t="s">
        <v>5</v>
      </c>
      <c r="B134" s="2" t="s">
        <v>6</v>
      </c>
      <c r="C134" s="39">
        <v>123880096.48</v>
      </c>
      <c r="D134" s="39">
        <v>239109100</v>
      </c>
      <c r="E134" s="39">
        <v>172458720.45</v>
      </c>
      <c r="F134" s="27">
        <f t="shared" si="3"/>
        <v>139.21422839531195</v>
      </c>
      <c r="G134" s="27">
        <f t="shared" si="4"/>
        <v>72.12553618829229</v>
      </c>
      <c r="H134" s="14">
        <f t="shared" si="5"/>
        <v>48578623.969999984</v>
      </c>
      <c r="J134" s="24"/>
      <c r="K134" s="24"/>
      <c r="L134" s="24"/>
    </row>
    <row r="135" spans="1:12" ht="12.75">
      <c r="A135" s="13" t="s">
        <v>7</v>
      </c>
      <c r="B135" s="2" t="s">
        <v>8</v>
      </c>
      <c r="C135" s="39">
        <v>11928.57</v>
      </c>
      <c r="D135" s="39">
        <v>280000</v>
      </c>
      <c r="E135" s="39">
        <v>168906.75</v>
      </c>
      <c r="F135" s="27">
        <f t="shared" si="3"/>
        <v>1415.984900117952</v>
      </c>
      <c r="G135" s="27">
        <f t="shared" si="4"/>
        <v>60.323839285714286</v>
      </c>
      <c r="H135" s="14">
        <f t="shared" si="5"/>
        <v>156978.18</v>
      </c>
      <c r="J135" s="24"/>
      <c r="K135" s="24"/>
      <c r="L135" s="24"/>
    </row>
    <row r="136" spans="1:12" ht="12.75">
      <c r="A136" s="12" t="s">
        <v>97</v>
      </c>
      <c r="B136" s="10" t="s">
        <v>98</v>
      </c>
      <c r="C136" s="38">
        <v>5115178.88</v>
      </c>
      <c r="D136" s="38">
        <v>12313748</v>
      </c>
      <c r="E136" s="38">
        <v>5594191.67</v>
      </c>
      <c r="F136" s="25">
        <f t="shared" si="3"/>
        <v>109.36453643630935</v>
      </c>
      <c r="G136" s="25">
        <f t="shared" si="4"/>
        <v>45.43045439942412</v>
      </c>
      <c r="H136" s="15">
        <f t="shared" si="5"/>
        <v>479012.79000000004</v>
      </c>
      <c r="J136" s="24"/>
      <c r="K136" s="24"/>
      <c r="L136" s="24"/>
    </row>
    <row r="137" spans="1:12" s="9" customFormat="1" ht="12.75">
      <c r="A137" s="13" t="s">
        <v>5</v>
      </c>
      <c r="B137" s="2" t="s">
        <v>6</v>
      </c>
      <c r="C137" s="39">
        <v>5091562.52</v>
      </c>
      <c r="D137" s="39">
        <v>11460748</v>
      </c>
      <c r="E137" s="39">
        <v>5342443.71</v>
      </c>
      <c r="F137" s="27">
        <f t="shared" si="3"/>
        <v>104.92739093381496</v>
      </c>
      <c r="G137" s="27">
        <f t="shared" si="4"/>
        <v>46.61513986696156</v>
      </c>
      <c r="H137" s="14">
        <f t="shared" si="5"/>
        <v>250881.1900000004</v>
      </c>
      <c r="J137" s="24"/>
      <c r="K137" s="24"/>
      <c r="L137" s="24"/>
    </row>
    <row r="138" spans="1:12" ht="12.75">
      <c r="A138" s="13" t="s">
        <v>7</v>
      </c>
      <c r="B138" s="2" t="s">
        <v>8</v>
      </c>
      <c r="C138" s="39">
        <v>23616.36</v>
      </c>
      <c r="D138" s="39">
        <v>853000</v>
      </c>
      <c r="E138" s="39">
        <v>251747.96</v>
      </c>
      <c r="F138" s="27">
        <f aca="true" t="shared" si="6" ref="F138:F205">IF(C138=0,"x",E138/C138*100)</f>
        <v>1065.989678341624</v>
      </c>
      <c r="G138" s="27">
        <f aca="true" t="shared" si="7" ref="G138:G205">IF(D138=0,"x",E138/D138*100)</f>
        <v>29.51324267291911</v>
      </c>
      <c r="H138" s="14">
        <f aca="true" t="shared" si="8" ref="H138:H205">+E138-C138</f>
        <v>228131.59999999998</v>
      </c>
      <c r="J138" s="24"/>
      <c r="K138" s="24"/>
      <c r="L138" s="24"/>
    </row>
    <row r="139" spans="1:12" ht="12.75">
      <c r="A139" s="12" t="s">
        <v>99</v>
      </c>
      <c r="B139" s="10" t="s">
        <v>100</v>
      </c>
      <c r="C139" s="38">
        <v>60203072.82</v>
      </c>
      <c r="D139" s="38">
        <v>158523623</v>
      </c>
      <c r="E139" s="38">
        <v>57382515.19</v>
      </c>
      <c r="F139" s="25">
        <f t="shared" si="6"/>
        <v>95.31492746486026</v>
      </c>
      <c r="G139" s="25">
        <f t="shared" si="7"/>
        <v>36.19808461607012</v>
      </c>
      <c r="H139" s="15">
        <f t="shared" si="8"/>
        <v>-2820557.6300000027</v>
      </c>
      <c r="J139" s="24"/>
      <c r="K139" s="24"/>
      <c r="L139" s="24"/>
    </row>
    <row r="140" spans="1:12" s="9" customFormat="1" ht="12.75">
      <c r="A140" s="13" t="s">
        <v>5</v>
      </c>
      <c r="B140" s="2" t="s">
        <v>6</v>
      </c>
      <c r="C140" s="39">
        <v>59138709.27</v>
      </c>
      <c r="D140" s="39">
        <v>147716123</v>
      </c>
      <c r="E140" s="39">
        <v>56156066.36</v>
      </c>
      <c r="F140" s="27">
        <f t="shared" si="6"/>
        <v>94.9565302543506</v>
      </c>
      <c r="G140" s="27">
        <f t="shared" si="7"/>
        <v>38.01620650441794</v>
      </c>
      <c r="H140" s="14">
        <f t="shared" si="8"/>
        <v>-2982642.910000004</v>
      </c>
      <c r="J140" s="24"/>
      <c r="K140" s="24"/>
      <c r="L140" s="24"/>
    </row>
    <row r="141" spans="1:12" ht="12.75">
      <c r="A141" s="13" t="s">
        <v>7</v>
      </c>
      <c r="B141" s="2" t="s">
        <v>8</v>
      </c>
      <c r="C141" s="39">
        <v>1064363.55</v>
      </c>
      <c r="D141" s="39">
        <v>10807500</v>
      </c>
      <c r="E141" s="39">
        <v>1226448.83</v>
      </c>
      <c r="F141" s="27">
        <f t="shared" si="6"/>
        <v>115.22837568047122</v>
      </c>
      <c r="G141" s="27">
        <f t="shared" si="7"/>
        <v>11.348127041406432</v>
      </c>
      <c r="H141" s="14">
        <f t="shared" si="8"/>
        <v>162085.28000000003</v>
      </c>
      <c r="J141" s="24"/>
      <c r="K141" s="24"/>
      <c r="L141" s="24"/>
    </row>
    <row r="142" spans="1:12" ht="12.75">
      <c r="A142" s="11" t="s">
        <v>101</v>
      </c>
      <c r="B142" s="8" t="s">
        <v>102</v>
      </c>
      <c r="C142" s="38">
        <v>497357291.2</v>
      </c>
      <c r="D142" s="38">
        <v>936684035</v>
      </c>
      <c r="E142" s="38">
        <v>440496309.99</v>
      </c>
      <c r="F142" s="25">
        <f t="shared" si="6"/>
        <v>88.56737757421661</v>
      </c>
      <c r="G142" s="25">
        <f t="shared" si="7"/>
        <v>47.02720378809489</v>
      </c>
      <c r="H142" s="15">
        <f t="shared" si="8"/>
        <v>-56860981.20999998</v>
      </c>
      <c r="J142" s="24"/>
      <c r="K142" s="24"/>
      <c r="L142" s="24"/>
    </row>
    <row r="143" spans="1:12" s="9" customFormat="1" ht="12.75">
      <c r="A143" s="12" t="s">
        <v>103</v>
      </c>
      <c r="B143" s="10" t="s">
        <v>104</v>
      </c>
      <c r="C143" s="38">
        <v>497357291.2</v>
      </c>
      <c r="D143" s="38">
        <v>936684035</v>
      </c>
      <c r="E143" s="38">
        <v>440496309.99</v>
      </c>
      <c r="F143" s="25">
        <f t="shared" si="6"/>
        <v>88.56737757421661</v>
      </c>
      <c r="G143" s="25">
        <f t="shared" si="7"/>
        <v>47.02720378809489</v>
      </c>
      <c r="H143" s="15">
        <f t="shared" si="8"/>
        <v>-56860981.20999998</v>
      </c>
      <c r="J143" s="24"/>
      <c r="K143" s="24"/>
      <c r="L143" s="24"/>
    </row>
    <row r="144" spans="1:12" s="9" customFormat="1" ht="12.75">
      <c r="A144" s="13" t="s">
        <v>5</v>
      </c>
      <c r="B144" s="2" t="s">
        <v>6</v>
      </c>
      <c r="C144" s="39">
        <v>496885763.06</v>
      </c>
      <c r="D144" s="39">
        <v>930892035</v>
      </c>
      <c r="E144" s="39">
        <v>439930661.1</v>
      </c>
      <c r="F144" s="27">
        <f t="shared" si="6"/>
        <v>88.53758626344008</v>
      </c>
      <c r="G144" s="27">
        <f t="shared" si="7"/>
        <v>47.259042355003075</v>
      </c>
      <c r="H144" s="14">
        <f t="shared" si="8"/>
        <v>-56955101.95999998</v>
      </c>
      <c r="J144" s="24"/>
      <c r="K144" s="24"/>
      <c r="L144" s="24"/>
    </row>
    <row r="145" spans="1:12" ht="12.75">
      <c r="A145" s="13" t="s">
        <v>7</v>
      </c>
      <c r="B145" s="2" t="s">
        <v>8</v>
      </c>
      <c r="C145" s="39">
        <v>471528.14</v>
      </c>
      <c r="D145" s="39">
        <v>5792000</v>
      </c>
      <c r="E145" s="39">
        <v>565648.89</v>
      </c>
      <c r="F145" s="27">
        <f t="shared" si="6"/>
        <v>119.96079173556853</v>
      </c>
      <c r="G145" s="27">
        <f t="shared" si="7"/>
        <v>9.766037465469614</v>
      </c>
      <c r="H145" s="14">
        <f t="shared" si="8"/>
        <v>94120.75</v>
      </c>
      <c r="J145" s="24"/>
      <c r="K145" s="24"/>
      <c r="L145" s="24"/>
    </row>
    <row r="146" spans="1:12" ht="12.75">
      <c r="A146" s="11" t="s">
        <v>105</v>
      </c>
      <c r="B146" s="8" t="s">
        <v>106</v>
      </c>
      <c r="C146" s="38">
        <v>416245868.63</v>
      </c>
      <c r="D146" s="38">
        <v>641504142</v>
      </c>
      <c r="E146" s="38">
        <v>270200088.89</v>
      </c>
      <c r="F146" s="25">
        <f t="shared" si="6"/>
        <v>64.9135785489754</v>
      </c>
      <c r="G146" s="25">
        <f t="shared" si="7"/>
        <v>42.119773077006876</v>
      </c>
      <c r="H146" s="15">
        <f t="shared" si="8"/>
        <v>-146045779.74</v>
      </c>
      <c r="J146" s="24"/>
      <c r="K146" s="24"/>
      <c r="L146" s="24"/>
    </row>
    <row r="147" spans="1:12" s="9" customFormat="1" ht="12.75">
      <c r="A147" s="12" t="s">
        <v>107</v>
      </c>
      <c r="B147" s="10" t="s">
        <v>108</v>
      </c>
      <c r="C147" s="38">
        <v>416245868.63</v>
      </c>
      <c r="D147" s="38">
        <v>641504142</v>
      </c>
      <c r="E147" s="38">
        <v>270200088.89</v>
      </c>
      <c r="F147" s="25">
        <f t="shared" si="6"/>
        <v>64.9135785489754</v>
      </c>
      <c r="G147" s="25">
        <f t="shared" si="7"/>
        <v>42.119773077006876</v>
      </c>
      <c r="H147" s="15">
        <f t="shared" si="8"/>
        <v>-146045779.74</v>
      </c>
      <c r="J147" s="24"/>
      <c r="K147" s="24"/>
      <c r="L147" s="24"/>
    </row>
    <row r="148" spans="1:12" s="9" customFormat="1" ht="12.75">
      <c r="A148" s="13" t="s">
        <v>5</v>
      </c>
      <c r="B148" s="2" t="s">
        <v>6</v>
      </c>
      <c r="C148" s="39">
        <v>334431823.37</v>
      </c>
      <c r="D148" s="39">
        <v>606751715</v>
      </c>
      <c r="E148" s="39">
        <v>264577774.58</v>
      </c>
      <c r="F148" s="27">
        <f t="shared" si="6"/>
        <v>79.11261910242415</v>
      </c>
      <c r="G148" s="27">
        <f t="shared" si="7"/>
        <v>43.60560803359246</v>
      </c>
      <c r="H148" s="14">
        <f t="shared" si="8"/>
        <v>-69854048.78999999</v>
      </c>
      <c r="J148" s="24"/>
      <c r="K148" s="24"/>
      <c r="L148" s="24"/>
    </row>
    <row r="149" spans="1:12" ht="12.75">
      <c r="A149" s="13" t="s">
        <v>7</v>
      </c>
      <c r="B149" s="2" t="s">
        <v>8</v>
      </c>
      <c r="C149" s="39">
        <v>81814045.26</v>
      </c>
      <c r="D149" s="39">
        <v>34752427</v>
      </c>
      <c r="E149" s="39">
        <v>5622314.31</v>
      </c>
      <c r="F149" s="27">
        <f t="shared" si="6"/>
        <v>6.87206492740046</v>
      </c>
      <c r="G149" s="27">
        <f t="shared" si="7"/>
        <v>16.17819184254383</v>
      </c>
      <c r="H149" s="14">
        <f t="shared" si="8"/>
        <v>-76191730.95</v>
      </c>
      <c r="J149" s="24"/>
      <c r="K149" s="24"/>
      <c r="L149" s="24"/>
    </row>
    <row r="150" spans="1:12" ht="12.75">
      <c r="A150" s="11" t="s">
        <v>109</v>
      </c>
      <c r="B150" s="8" t="s">
        <v>110</v>
      </c>
      <c r="C150" s="38">
        <v>288420809.05</v>
      </c>
      <c r="D150" s="38">
        <v>1431374248</v>
      </c>
      <c r="E150" s="38">
        <v>859759645.95</v>
      </c>
      <c r="F150" s="25">
        <f t="shared" si="6"/>
        <v>298.09209979747123</v>
      </c>
      <c r="G150" s="25">
        <f t="shared" si="7"/>
        <v>60.0653286274576</v>
      </c>
      <c r="H150" s="15">
        <f t="shared" si="8"/>
        <v>571338836.9000001</v>
      </c>
      <c r="J150" s="24"/>
      <c r="K150" s="24"/>
      <c r="L150" s="24"/>
    </row>
    <row r="151" spans="1:12" s="9" customFormat="1" ht="12.75">
      <c r="A151" s="12" t="s">
        <v>111</v>
      </c>
      <c r="B151" s="10" t="s">
        <v>112</v>
      </c>
      <c r="C151" s="38">
        <v>212628783.21</v>
      </c>
      <c r="D151" s="38">
        <v>945646795</v>
      </c>
      <c r="E151" s="38">
        <v>544055128.27</v>
      </c>
      <c r="F151" s="25">
        <f t="shared" si="6"/>
        <v>255.8708750793495</v>
      </c>
      <c r="G151" s="25">
        <f t="shared" si="7"/>
        <v>57.53259368578518</v>
      </c>
      <c r="H151" s="15">
        <f t="shared" si="8"/>
        <v>331426345.05999994</v>
      </c>
      <c r="J151" s="24"/>
      <c r="K151" s="24"/>
      <c r="L151" s="24"/>
    </row>
    <row r="152" spans="1:12" s="9" customFormat="1" ht="12.75">
      <c r="A152" s="13" t="s">
        <v>5</v>
      </c>
      <c r="B152" s="2" t="s">
        <v>6</v>
      </c>
      <c r="C152" s="39">
        <v>211512203.88</v>
      </c>
      <c r="D152" s="39">
        <v>939412404</v>
      </c>
      <c r="E152" s="39">
        <v>543495430.48</v>
      </c>
      <c r="F152" s="27">
        <f t="shared" si="6"/>
        <v>256.9570079220339</v>
      </c>
      <c r="G152" s="27">
        <f t="shared" si="7"/>
        <v>57.854827993095135</v>
      </c>
      <c r="H152" s="14">
        <f t="shared" si="8"/>
        <v>331983226.6</v>
      </c>
      <c r="J152" s="24"/>
      <c r="K152" s="24"/>
      <c r="L152" s="24"/>
    </row>
    <row r="153" spans="1:12" ht="12.75">
      <c r="A153" s="13" t="s">
        <v>7</v>
      </c>
      <c r="B153" s="2" t="s">
        <v>8</v>
      </c>
      <c r="C153" s="39">
        <v>1116579.33</v>
      </c>
      <c r="D153" s="39">
        <v>6234391</v>
      </c>
      <c r="E153" s="39">
        <v>559697.79</v>
      </c>
      <c r="F153" s="27">
        <f t="shared" si="6"/>
        <v>50.12611060962413</v>
      </c>
      <c r="G153" s="27">
        <f t="shared" si="7"/>
        <v>8.977585621434397</v>
      </c>
      <c r="H153" s="14">
        <f t="shared" si="8"/>
        <v>-556881.54</v>
      </c>
      <c r="J153" s="24"/>
      <c r="K153" s="24"/>
      <c r="L153" s="24"/>
    </row>
    <row r="154" spans="1:12" ht="12.75">
      <c r="A154" s="12" t="s">
        <v>113</v>
      </c>
      <c r="B154" s="10" t="s">
        <v>114</v>
      </c>
      <c r="C154" s="38">
        <v>6261320.06</v>
      </c>
      <c r="D154" s="38">
        <v>33244473</v>
      </c>
      <c r="E154" s="38">
        <v>7633331.5</v>
      </c>
      <c r="F154" s="25">
        <f t="shared" si="6"/>
        <v>121.91249491884304</v>
      </c>
      <c r="G154" s="25">
        <f t="shared" si="7"/>
        <v>22.961204709125635</v>
      </c>
      <c r="H154" s="15">
        <f t="shared" si="8"/>
        <v>1372011.4400000004</v>
      </c>
      <c r="J154" s="24"/>
      <c r="K154" s="24"/>
      <c r="L154" s="24"/>
    </row>
    <row r="155" spans="1:12" s="9" customFormat="1" ht="12.75">
      <c r="A155" s="13" t="s">
        <v>5</v>
      </c>
      <c r="B155" s="2" t="s">
        <v>6</v>
      </c>
      <c r="C155" s="39">
        <v>5108497.38</v>
      </c>
      <c r="D155" s="39">
        <v>10694473</v>
      </c>
      <c r="E155" s="39">
        <v>5193636.72</v>
      </c>
      <c r="F155" s="27">
        <f t="shared" si="6"/>
        <v>101.66662197642155</v>
      </c>
      <c r="G155" s="27">
        <f t="shared" si="7"/>
        <v>48.56374615186741</v>
      </c>
      <c r="H155" s="14">
        <f t="shared" si="8"/>
        <v>85139.33999999985</v>
      </c>
      <c r="J155" s="24"/>
      <c r="K155" s="24"/>
      <c r="L155" s="24"/>
    </row>
    <row r="156" spans="1:12" ht="12.75">
      <c r="A156" s="13" t="s">
        <v>7</v>
      </c>
      <c r="B156" s="2" t="s">
        <v>8</v>
      </c>
      <c r="C156" s="39">
        <v>1152822.68</v>
      </c>
      <c r="D156" s="39">
        <v>22550000</v>
      </c>
      <c r="E156" s="39">
        <v>2439694.78</v>
      </c>
      <c r="F156" s="27">
        <f t="shared" si="6"/>
        <v>211.62793049838334</v>
      </c>
      <c r="G156" s="27">
        <f t="shared" si="7"/>
        <v>10.819045587583147</v>
      </c>
      <c r="H156" s="14">
        <f t="shared" si="8"/>
        <v>1286872.0999999999</v>
      </c>
      <c r="J156" s="24"/>
      <c r="K156" s="24"/>
      <c r="L156" s="24"/>
    </row>
    <row r="157" spans="1:12" ht="12.75">
      <c r="A157" s="12" t="s">
        <v>115</v>
      </c>
      <c r="B157" s="10" t="s">
        <v>116</v>
      </c>
      <c r="C157" s="38">
        <v>8442817.09</v>
      </c>
      <c r="D157" s="38">
        <v>17770322</v>
      </c>
      <c r="E157" s="38">
        <v>8299496.51</v>
      </c>
      <c r="F157" s="25">
        <f t="shared" si="6"/>
        <v>98.30245546631876</v>
      </c>
      <c r="G157" s="25">
        <f t="shared" si="7"/>
        <v>46.70425504951458</v>
      </c>
      <c r="H157" s="15">
        <f t="shared" si="8"/>
        <v>-143320.58000000007</v>
      </c>
      <c r="J157" s="24"/>
      <c r="K157" s="24"/>
      <c r="L157" s="24"/>
    </row>
    <row r="158" spans="1:12" s="9" customFormat="1" ht="12.75">
      <c r="A158" s="13" t="s">
        <v>5</v>
      </c>
      <c r="B158" s="2" t="s">
        <v>6</v>
      </c>
      <c r="C158" s="39">
        <v>8175931.66</v>
      </c>
      <c r="D158" s="39">
        <v>17077822</v>
      </c>
      <c r="E158" s="39">
        <v>8225515.12</v>
      </c>
      <c r="F158" s="27">
        <f t="shared" si="6"/>
        <v>100.60645639007213</v>
      </c>
      <c r="G158" s="27">
        <f t="shared" si="7"/>
        <v>48.164895500140474</v>
      </c>
      <c r="H158" s="14">
        <f t="shared" si="8"/>
        <v>49583.45999999996</v>
      </c>
      <c r="J158" s="24"/>
      <c r="K158" s="24"/>
      <c r="L158" s="24"/>
    </row>
    <row r="159" spans="1:12" ht="12.75">
      <c r="A159" s="13" t="s">
        <v>7</v>
      </c>
      <c r="B159" s="2" t="s">
        <v>8</v>
      </c>
      <c r="C159" s="39">
        <v>266885.43</v>
      </c>
      <c r="D159" s="39">
        <v>692500</v>
      </c>
      <c r="E159" s="39">
        <v>73981.39</v>
      </c>
      <c r="F159" s="27">
        <f t="shared" si="6"/>
        <v>27.720280571329802</v>
      </c>
      <c r="G159" s="27">
        <f t="shared" si="7"/>
        <v>10.68323321299639</v>
      </c>
      <c r="H159" s="14">
        <f t="shared" si="8"/>
        <v>-192904.03999999998</v>
      </c>
      <c r="J159" s="24"/>
      <c r="K159" s="24"/>
      <c r="L159" s="24"/>
    </row>
    <row r="160" spans="1:12" ht="12.75">
      <c r="A160" s="12" t="s">
        <v>117</v>
      </c>
      <c r="B160" s="10" t="s">
        <v>118</v>
      </c>
      <c r="C160" s="38">
        <v>4114189.24</v>
      </c>
      <c r="D160" s="38">
        <v>10924305</v>
      </c>
      <c r="E160" s="38">
        <v>4307724.72</v>
      </c>
      <c r="F160" s="25">
        <f t="shared" si="6"/>
        <v>104.70409766566789</v>
      </c>
      <c r="G160" s="25">
        <f t="shared" si="7"/>
        <v>39.43248307329391</v>
      </c>
      <c r="H160" s="15">
        <f t="shared" si="8"/>
        <v>193535.47999999952</v>
      </c>
      <c r="J160" s="24"/>
      <c r="K160" s="24"/>
      <c r="L160" s="24"/>
    </row>
    <row r="161" spans="1:12" s="9" customFormat="1" ht="12.75">
      <c r="A161" s="13" t="s">
        <v>5</v>
      </c>
      <c r="B161" s="2" t="s">
        <v>6</v>
      </c>
      <c r="C161" s="39">
        <v>4084439.24</v>
      </c>
      <c r="D161" s="39">
        <v>10389305</v>
      </c>
      <c r="E161" s="39">
        <v>4217968.47</v>
      </c>
      <c r="F161" s="27">
        <f t="shared" si="6"/>
        <v>103.26921817546733</v>
      </c>
      <c r="G161" s="27">
        <f t="shared" si="7"/>
        <v>40.599139884717985</v>
      </c>
      <c r="H161" s="14">
        <f t="shared" si="8"/>
        <v>133529.22999999952</v>
      </c>
      <c r="J161" s="24"/>
      <c r="K161" s="24"/>
      <c r="L161" s="24"/>
    </row>
    <row r="162" spans="1:12" ht="12.75">
      <c r="A162" s="13" t="s">
        <v>7</v>
      </c>
      <c r="B162" s="2" t="s">
        <v>8</v>
      </c>
      <c r="C162" s="39">
        <v>29750</v>
      </c>
      <c r="D162" s="39">
        <v>535000</v>
      </c>
      <c r="E162" s="39">
        <v>89756.25</v>
      </c>
      <c r="F162" s="27">
        <f t="shared" si="6"/>
        <v>301.7016806722689</v>
      </c>
      <c r="G162" s="27">
        <f t="shared" si="7"/>
        <v>16.776869158878505</v>
      </c>
      <c r="H162" s="14">
        <f t="shared" si="8"/>
        <v>60006.25</v>
      </c>
      <c r="J162" s="24"/>
      <c r="K162" s="24"/>
      <c r="L162" s="24"/>
    </row>
    <row r="163" spans="1:12" ht="12.75">
      <c r="A163" s="12" t="s">
        <v>119</v>
      </c>
      <c r="B163" s="10" t="s">
        <v>120</v>
      </c>
      <c r="C163" s="38">
        <v>3481547.92</v>
      </c>
      <c r="D163" s="38">
        <v>7001737</v>
      </c>
      <c r="E163" s="38">
        <v>3080374.93</v>
      </c>
      <c r="F163" s="25">
        <f t="shared" si="6"/>
        <v>88.47716592681569</v>
      </c>
      <c r="G163" s="25">
        <f t="shared" si="7"/>
        <v>43.994439237006475</v>
      </c>
      <c r="H163" s="15">
        <f t="shared" si="8"/>
        <v>-401172.98999999976</v>
      </c>
      <c r="J163" s="24"/>
      <c r="K163" s="24"/>
      <c r="L163" s="24"/>
    </row>
    <row r="164" spans="1:12" s="9" customFormat="1" ht="12.75">
      <c r="A164" s="13" t="s">
        <v>5</v>
      </c>
      <c r="B164" s="2" t="s">
        <v>6</v>
      </c>
      <c r="C164" s="39">
        <v>3432220.42</v>
      </c>
      <c r="D164" s="39">
        <v>6836737</v>
      </c>
      <c r="E164" s="39">
        <v>3077684.93</v>
      </c>
      <c r="F164" s="27">
        <f t="shared" si="6"/>
        <v>89.67037524938448</v>
      </c>
      <c r="G164" s="27">
        <f t="shared" si="7"/>
        <v>45.0168688659517</v>
      </c>
      <c r="H164" s="14">
        <f t="shared" si="8"/>
        <v>-354535.48999999976</v>
      </c>
      <c r="J164" s="24"/>
      <c r="K164" s="24"/>
      <c r="L164" s="24"/>
    </row>
    <row r="165" spans="1:12" ht="12.75">
      <c r="A165" s="13" t="s">
        <v>7</v>
      </c>
      <c r="B165" s="2" t="s">
        <v>8</v>
      </c>
      <c r="C165" s="39">
        <v>49327.5</v>
      </c>
      <c r="D165" s="39">
        <v>165000</v>
      </c>
      <c r="E165" s="39">
        <v>2690</v>
      </c>
      <c r="F165" s="27">
        <f t="shared" si="6"/>
        <v>5.453347524200497</v>
      </c>
      <c r="G165" s="27">
        <f t="shared" si="7"/>
        <v>1.6303030303030301</v>
      </c>
      <c r="H165" s="14">
        <f t="shared" si="8"/>
        <v>-46637.5</v>
      </c>
      <c r="J165" s="24"/>
      <c r="K165" s="24"/>
      <c r="L165" s="24"/>
    </row>
    <row r="166" spans="1:12" ht="12.75">
      <c r="A166" s="12" t="s">
        <v>121</v>
      </c>
      <c r="B166" s="10" t="s">
        <v>122</v>
      </c>
      <c r="C166" s="38">
        <v>2169862.78</v>
      </c>
      <c r="D166" s="38">
        <v>4483519</v>
      </c>
      <c r="E166" s="38">
        <v>1212989.51</v>
      </c>
      <c r="F166" s="25">
        <f t="shared" si="6"/>
        <v>55.9016690447126</v>
      </c>
      <c r="G166" s="25">
        <f t="shared" si="7"/>
        <v>27.054407709658417</v>
      </c>
      <c r="H166" s="15">
        <f t="shared" si="8"/>
        <v>-956873.2699999998</v>
      </c>
      <c r="J166" s="24"/>
      <c r="K166" s="24"/>
      <c r="L166" s="24"/>
    </row>
    <row r="167" spans="1:12" s="9" customFormat="1" ht="12.75">
      <c r="A167" s="13" t="s">
        <v>5</v>
      </c>
      <c r="B167" s="2" t="s">
        <v>6</v>
      </c>
      <c r="C167" s="39">
        <v>2157237.78</v>
      </c>
      <c r="D167" s="39">
        <v>4370519</v>
      </c>
      <c r="E167" s="39">
        <v>1210816.95</v>
      </c>
      <c r="F167" s="27">
        <f t="shared" si="6"/>
        <v>56.12811722590914</v>
      </c>
      <c r="G167" s="27">
        <f t="shared" si="7"/>
        <v>27.7041914244052</v>
      </c>
      <c r="H167" s="14">
        <f t="shared" si="8"/>
        <v>-946420.8299999998</v>
      </c>
      <c r="J167" s="24"/>
      <c r="K167" s="24"/>
      <c r="L167" s="24"/>
    </row>
    <row r="168" spans="1:12" ht="12.75">
      <c r="A168" s="13" t="s">
        <v>7</v>
      </c>
      <c r="B168" s="2" t="s">
        <v>8</v>
      </c>
      <c r="C168" s="39">
        <v>12625</v>
      </c>
      <c r="D168" s="39">
        <v>113000</v>
      </c>
      <c r="E168" s="39">
        <v>2172.56</v>
      </c>
      <c r="F168" s="27">
        <f t="shared" si="6"/>
        <v>17.20839603960396</v>
      </c>
      <c r="G168" s="27">
        <f t="shared" si="7"/>
        <v>1.9226194690265486</v>
      </c>
      <c r="H168" s="14">
        <f t="shared" si="8"/>
        <v>-10452.44</v>
      </c>
      <c r="J168" s="24"/>
      <c r="K168" s="24"/>
      <c r="L168" s="24"/>
    </row>
    <row r="169" spans="1:12" ht="12.75">
      <c r="A169" s="12" t="s">
        <v>123</v>
      </c>
      <c r="B169" s="10" t="s">
        <v>124</v>
      </c>
      <c r="C169" s="38">
        <v>1638027.3</v>
      </c>
      <c r="D169" s="38">
        <v>4314304</v>
      </c>
      <c r="E169" s="38">
        <v>2611081.6</v>
      </c>
      <c r="F169" s="25">
        <f t="shared" si="6"/>
        <v>159.4040343527852</v>
      </c>
      <c r="G169" s="25">
        <f t="shared" si="7"/>
        <v>60.52150242542018</v>
      </c>
      <c r="H169" s="15">
        <f t="shared" si="8"/>
        <v>973054.3</v>
      </c>
      <c r="J169" s="24"/>
      <c r="K169" s="24"/>
      <c r="L169" s="24"/>
    </row>
    <row r="170" spans="1:12" s="9" customFormat="1" ht="12.75">
      <c r="A170" s="13" t="s">
        <v>5</v>
      </c>
      <c r="B170" s="2" t="s">
        <v>6</v>
      </c>
      <c r="C170" s="39">
        <v>1638027.3</v>
      </c>
      <c r="D170" s="39">
        <v>4241304</v>
      </c>
      <c r="E170" s="39">
        <v>2595492.62</v>
      </c>
      <c r="F170" s="27">
        <f t="shared" si="6"/>
        <v>158.45234203361568</v>
      </c>
      <c r="G170" s="27">
        <f t="shared" si="7"/>
        <v>61.195628042696306</v>
      </c>
      <c r="H170" s="14">
        <f t="shared" si="8"/>
        <v>957465.3200000001</v>
      </c>
      <c r="J170" s="24"/>
      <c r="K170" s="24"/>
      <c r="L170" s="24"/>
    </row>
    <row r="171" spans="1:12" ht="12.75">
      <c r="A171" s="13" t="s">
        <v>7</v>
      </c>
      <c r="B171" s="2" t="s">
        <v>8</v>
      </c>
      <c r="C171" s="39"/>
      <c r="D171" s="39">
        <v>73000</v>
      </c>
      <c r="E171" s="39">
        <v>15588.98</v>
      </c>
      <c r="F171" s="27" t="str">
        <f t="shared" si="6"/>
        <v>x</v>
      </c>
      <c r="G171" s="27">
        <f t="shared" si="7"/>
        <v>21.354767123287672</v>
      </c>
      <c r="H171" s="14">
        <f t="shared" si="8"/>
        <v>15588.98</v>
      </c>
      <c r="J171" s="24"/>
      <c r="K171" s="24"/>
      <c r="L171" s="24"/>
    </row>
    <row r="172" spans="1:12" ht="12.75">
      <c r="A172" s="12" t="s">
        <v>125</v>
      </c>
      <c r="B172" s="10" t="s">
        <v>126</v>
      </c>
      <c r="C172" s="38">
        <v>3670938.08</v>
      </c>
      <c r="D172" s="38">
        <v>15498073</v>
      </c>
      <c r="E172" s="38">
        <v>3978618.47</v>
      </c>
      <c r="F172" s="25">
        <f t="shared" si="6"/>
        <v>108.38151947253766</v>
      </c>
      <c r="G172" s="25">
        <f t="shared" si="7"/>
        <v>25.671697829788258</v>
      </c>
      <c r="H172" s="15">
        <f t="shared" si="8"/>
        <v>307680.39000000013</v>
      </c>
      <c r="J172" s="24"/>
      <c r="K172" s="24"/>
      <c r="L172" s="24"/>
    </row>
    <row r="173" spans="1:12" s="9" customFormat="1" ht="12.75">
      <c r="A173" s="13" t="s">
        <v>5</v>
      </c>
      <c r="B173" s="2" t="s">
        <v>6</v>
      </c>
      <c r="C173" s="39">
        <v>3646496.39</v>
      </c>
      <c r="D173" s="39">
        <v>14627073</v>
      </c>
      <c r="E173" s="39">
        <v>3973008.59</v>
      </c>
      <c r="F173" s="27">
        <f t="shared" si="6"/>
        <v>108.95413473863331</v>
      </c>
      <c r="G173" s="27">
        <f t="shared" si="7"/>
        <v>27.16202065854187</v>
      </c>
      <c r="H173" s="14">
        <f t="shared" si="8"/>
        <v>326512.1999999997</v>
      </c>
      <c r="J173" s="24"/>
      <c r="K173" s="24"/>
      <c r="L173" s="24"/>
    </row>
    <row r="174" spans="1:12" ht="12.75">
      <c r="A174" s="13" t="s">
        <v>7</v>
      </c>
      <c r="B174" s="2" t="s">
        <v>8</v>
      </c>
      <c r="C174" s="39">
        <v>24441.69</v>
      </c>
      <c r="D174" s="39">
        <v>871000</v>
      </c>
      <c r="E174" s="39">
        <v>5609.88</v>
      </c>
      <c r="F174" s="27">
        <f t="shared" si="6"/>
        <v>22.952095374747</v>
      </c>
      <c r="G174" s="27">
        <f t="shared" si="7"/>
        <v>0.644073478760046</v>
      </c>
      <c r="H174" s="14">
        <f t="shared" si="8"/>
        <v>-18831.809999999998</v>
      </c>
      <c r="J174" s="24"/>
      <c r="K174" s="24"/>
      <c r="L174" s="24"/>
    </row>
    <row r="175" spans="1:12" ht="12.75">
      <c r="A175" s="12" t="s">
        <v>396</v>
      </c>
      <c r="B175" s="10" t="s">
        <v>397</v>
      </c>
      <c r="C175" s="38">
        <v>46013323.37</v>
      </c>
      <c r="D175" s="38">
        <v>392490720</v>
      </c>
      <c r="E175" s="38">
        <v>284580900.44</v>
      </c>
      <c r="F175" s="25">
        <f t="shared" si="6"/>
        <v>618.474997234263</v>
      </c>
      <c r="G175" s="25">
        <f t="shared" si="7"/>
        <v>72.50640230169009</v>
      </c>
      <c r="H175" s="15">
        <f t="shared" si="8"/>
        <v>238567577.07</v>
      </c>
      <c r="J175" s="24"/>
      <c r="K175" s="24"/>
      <c r="L175" s="24"/>
    </row>
    <row r="176" spans="1:12" s="9" customFormat="1" ht="12.75">
      <c r="A176" s="13" t="s">
        <v>5</v>
      </c>
      <c r="B176" s="2" t="s">
        <v>6</v>
      </c>
      <c r="C176" s="39">
        <v>46013323.37</v>
      </c>
      <c r="D176" s="39">
        <v>160197844</v>
      </c>
      <c r="E176" s="39">
        <v>79709014.13</v>
      </c>
      <c r="F176" s="27">
        <f t="shared" si="6"/>
        <v>173.23029134202702</v>
      </c>
      <c r="G176" s="27">
        <f t="shared" si="7"/>
        <v>49.75660854087399</v>
      </c>
      <c r="H176" s="14">
        <f t="shared" si="8"/>
        <v>33695690.76</v>
      </c>
      <c r="J176" s="24"/>
      <c r="K176" s="24"/>
      <c r="L176" s="24"/>
    </row>
    <row r="177" spans="1:12" ht="12.75">
      <c r="A177" s="13" t="s">
        <v>7</v>
      </c>
      <c r="B177" s="2" t="s">
        <v>8</v>
      </c>
      <c r="C177" s="39"/>
      <c r="D177" s="39">
        <v>232292876</v>
      </c>
      <c r="E177" s="39">
        <v>204871886.31</v>
      </c>
      <c r="F177" s="27" t="str">
        <f t="shared" si="6"/>
        <v>x</v>
      </c>
      <c r="G177" s="27">
        <f t="shared" si="7"/>
        <v>88.19550983991434</v>
      </c>
      <c r="H177" s="14">
        <f t="shared" si="8"/>
        <v>204871886.31</v>
      </c>
      <c r="J177" s="24"/>
      <c r="K177" s="24"/>
      <c r="L177" s="24"/>
    </row>
    <row r="178" spans="1:12" ht="12.75">
      <c r="A178" s="11" t="s">
        <v>127</v>
      </c>
      <c r="B178" s="8" t="s">
        <v>128</v>
      </c>
      <c r="C178" s="38">
        <v>57433692.08</v>
      </c>
      <c r="D178" s="38">
        <v>457067829</v>
      </c>
      <c r="E178" s="38">
        <v>55050763.53</v>
      </c>
      <c r="F178" s="25">
        <f t="shared" si="6"/>
        <v>95.85099187654384</v>
      </c>
      <c r="G178" s="25">
        <f t="shared" si="7"/>
        <v>12.044331286768381</v>
      </c>
      <c r="H178" s="15">
        <f t="shared" si="8"/>
        <v>-2382928.549999997</v>
      </c>
      <c r="J178" s="24"/>
      <c r="K178" s="24"/>
      <c r="L178" s="24"/>
    </row>
    <row r="179" spans="1:12" s="9" customFormat="1" ht="12.75">
      <c r="A179" s="12" t="s">
        <v>129</v>
      </c>
      <c r="B179" s="10" t="s">
        <v>130</v>
      </c>
      <c r="C179" s="38">
        <v>41188268.11</v>
      </c>
      <c r="D179" s="38">
        <v>327070829</v>
      </c>
      <c r="E179" s="38">
        <v>35617407.55</v>
      </c>
      <c r="F179" s="25">
        <f t="shared" si="6"/>
        <v>86.47464237845081</v>
      </c>
      <c r="G179" s="25">
        <f t="shared" si="7"/>
        <v>10.889814802163233</v>
      </c>
      <c r="H179" s="15">
        <f t="shared" si="8"/>
        <v>-5570860.560000002</v>
      </c>
      <c r="J179" s="24"/>
      <c r="K179" s="24"/>
      <c r="L179" s="24"/>
    </row>
    <row r="180" spans="1:12" s="9" customFormat="1" ht="12.75">
      <c r="A180" s="13" t="s">
        <v>5</v>
      </c>
      <c r="B180" s="2" t="s">
        <v>6</v>
      </c>
      <c r="C180" s="39">
        <v>40973739.23</v>
      </c>
      <c r="D180" s="39">
        <v>297684367</v>
      </c>
      <c r="E180" s="39">
        <v>35250646.34</v>
      </c>
      <c r="F180" s="27">
        <f t="shared" si="6"/>
        <v>86.03229044370528</v>
      </c>
      <c r="G180" s="27">
        <f t="shared" si="7"/>
        <v>11.841618253336092</v>
      </c>
      <c r="H180" s="14">
        <f t="shared" si="8"/>
        <v>-5723092.889999993</v>
      </c>
      <c r="J180" s="24"/>
      <c r="K180" s="24"/>
      <c r="L180" s="24"/>
    </row>
    <row r="181" spans="1:12" ht="12.75">
      <c r="A181" s="13" t="s">
        <v>7</v>
      </c>
      <c r="B181" s="2" t="s">
        <v>8</v>
      </c>
      <c r="C181" s="39">
        <v>214528.88</v>
      </c>
      <c r="D181" s="39">
        <v>29386462</v>
      </c>
      <c r="E181" s="39">
        <v>366761.21</v>
      </c>
      <c r="F181" s="27">
        <f t="shared" si="6"/>
        <v>170.96122908952864</v>
      </c>
      <c r="G181" s="27">
        <f t="shared" si="7"/>
        <v>1.2480618115920181</v>
      </c>
      <c r="H181" s="14">
        <f t="shared" si="8"/>
        <v>152232.33000000002</v>
      </c>
      <c r="J181" s="24"/>
      <c r="K181" s="24"/>
      <c r="L181" s="24"/>
    </row>
    <row r="182" spans="1:12" ht="12.75">
      <c r="A182" s="12" t="s">
        <v>131</v>
      </c>
      <c r="B182" s="10" t="s">
        <v>132</v>
      </c>
      <c r="C182" s="38">
        <v>16245423.97</v>
      </c>
      <c r="D182" s="38">
        <v>129997000</v>
      </c>
      <c r="E182" s="38">
        <v>19433355.98</v>
      </c>
      <c r="F182" s="25">
        <f t="shared" si="6"/>
        <v>119.62356917176844</v>
      </c>
      <c r="G182" s="25">
        <f t="shared" si="7"/>
        <v>14.949080348008032</v>
      </c>
      <c r="H182" s="15">
        <f t="shared" si="8"/>
        <v>3187932.01</v>
      </c>
      <c r="J182" s="24"/>
      <c r="K182" s="24"/>
      <c r="L182" s="24"/>
    </row>
    <row r="183" spans="1:12" s="9" customFormat="1" ht="12.75">
      <c r="A183" s="13" t="s">
        <v>5</v>
      </c>
      <c r="B183" s="2" t="s">
        <v>6</v>
      </c>
      <c r="C183" s="39">
        <v>15960393</v>
      </c>
      <c r="D183" s="39">
        <v>128737800</v>
      </c>
      <c r="E183" s="39">
        <v>18976058.72</v>
      </c>
      <c r="F183" s="27">
        <f t="shared" si="6"/>
        <v>118.89468335773434</v>
      </c>
      <c r="G183" s="27">
        <f t="shared" si="7"/>
        <v>14.740083114671837</v>
      </c>
      <c r="H183" s="14">
        <f t="shared" si="8"/>
        <v>3015665.719999999</v>
      </c>
      <c r="J183" s="24"/>
      <c r="K183" s="24"/>
      <c r="L183" s="24"/>
    </row>
    <row r="184" spans="1:12" ht="12.75">
      <c r="A184" s="13" t="s">
        <v>7</v>
      </c>
      <c r="B184" s="2" t="s">
        <v>8</v>
      </c>
      <c r="C184" s="39">
        <v>285030.97</v>
      </c>
      <c r="D184" s="39">
        <v>1259200</v>
      </c>
      <c r="E184" s="39">
        <v>457297.26</v>
      </c>
      <c r="F184" s="27">
        <f t="shared" si="6"/>
        <v>160.43774471244302</v>
      </c>
      <c r="G184" s="27">
        <f t="shared" si="7"/>
        <v>36.3164914231258</v>
      </c>
      <c r="H184" s="14">
        <f t="shared" si="8"/>
        <v>172266.29000000004</v>
      </c>
      <c r="J184" s="24"/>
      <c r="K184" s="24"/>
      <c r="L184" s="24"/>
    </row>
    <row r="185" spans="1:12" ht="12.75">
      <c r="A185" s="11" t="s">
        <v>133</v>
      </c>
      <c r="B185" s="8" t="s">
        <v>134</v>
      </c>
      <c r="C185" s="38">
        <v>403125355.67</v>
      </c>
      <c r="D185" s="38">
        <v>770808160</v>
      </c>
      <c r="E185" s="38">
        <v>334589666.95</v>
      </c>
      <c r="F185" s="25">
        <f t="shared" si="6"/>
        <v>82.99891392192566</v>
      </c>
      <c r="G185" s="25">
        <f t="shared" si="7"/>
        <v>43.40764464013977</v>
      </c>
      <c r="H185" s="15">
        <f t="shared" si="8"/>
        <v>-68535688.72000003</v>
      </c>
      <c r="J185" s="24"/>
      <c r="K185" s="24"/>
      <c r="L185" s="24"/>
    </row>
    <row r="186" spans="1:12" s="9" customFormat="1" ht="12.75">
      <c r="A186" s="12" t="s">
        <v>135</v>
      </c>
      <c r="B186" s="10" t="s">
        <v>136</v>
      </c>
      <c r="C186" s="38">
        <v>5993942.73</v>
      </c>
      <c r="D186" s="38">
        <v>10578203</v>
      </c>
      <c r="E186" s="38">
        <v>5843542.4</v>
      </c>
      <c r="F186" s="25">
        <f t="shared" si="6"/>
        <v>97.49079467764618</v>
      </c>
      <c r="G186" s="25">
        <f t="shared" si="7"/>
        <v>55.241352430086664</v>
      </c>
      <c r="H186" s="15">
        <f t="shared" si="8"/>
        <v>-150400.33000000007</v>
      </c>
      <c r="J186" s="24"/>
      <c r="K186" s="24"/>
      <c r="L186" s="24"/>
    </row>
    <row r="187" spans="1:12" s="9" customFormat="1" ht="12.75">
      <c r="A187" s="13" t="s">
        <v>5</v>
      </c>
      <c r="B187" s="2" t="s">
        <v>6</v>
      </c>
      <c r="C187" s="39">
        <v>5893942.73</v>
      </c>
      <c r="D187" s="39">
        <v>10428203</v>
      </c>
      <c r="E187" s="39">
        <v>5843542.4</v>
      </c>
      <c r="F187" s="27">
        <f t="shared" si="6"/>
        <v>99.1448792038059</v>
      </c>
      <c r="G187" s="27">
        <f t="shared" si="7"/>
        <v>56.03594790013198</v>
      </c>
      <c r="H187" s="14">
        <f t="shared" si="8"/>
        <v>-50400.330000000075</v>
      </c>
      <c r="J187" s="24"/>
      <c r="K187" s="24"/>
      <c r="L187" s="24"/>
    </row>
    <row r="188" spans="1:12" ht="12.75">
      <c r="A188" s="13" t="s">
        <v>7</v>
      </c>
      <c r="B188" s="2" t="s">
        <v>8</v>
      </c>
      <c r="C188" s="39">
        <v>100000</v>
      </c>
      <c r="D188" s="39">
        <v>150000</v>
      </c>
      <c r="E188" s="39"/>
      <c r="F188" s="27">
        <f t="shared" si="6"/>
        <v>0</v>
      </c>
      <c r="G188" s="27">
        <f t="shared" si="7"/>
        <v>0</v>
      </c>
      <c r="H188" s="14">
        <f t="shared" si="8"/>
        <v>-100000</v>
      </c>
      <c r="J188" s="24"/>
      <c r="K188" s="24"/>
      <c r="L188" s="24"/>
    </row>
    <row r="189" spans="1:12" ht="12.75">
      <c r="A189" s="12" t="s">
        <v>137</v>
      </c>
      <c r="B189" s="10" t="s">
        <v>138</v>
      </c>
      <c r="C189" s="38">
        <v>222780697.86</v>
      </c>
      <c r="D189" s="38">
        <v>425421682</v>
      </c>
      <c r="E189" s="38">
        <v>171159101.83</v>
      </c>
      <c r="F189" s="25">
        <f t="shared" si="6"/>
        <v>76.82851498093427</v>
      </c>
      <c r="G189" s="25">
        <f t="shared" si="7"/>
        <v>40.232811131144935</v>
      </c>
      <c r="H189" s="15">
        <f t="shared" si="8"/>
        <v>-51621596.03</v>
      </c>
      <c r="J189" s="24"/>
      <c r="K189" s="24"/>
      <c r="L189" s="24"/>
    </row>
    <row r="190" spans="1:12" s="9" customFormat="1" ht="12.75">
      <c r="A190" s="13" t="s">
        <v>5</v>
      </c>
      <c r="B190" s="2" t="s">
        <v>6</v>
      </c>
      <c r="C190" s="39">
        <v>220863548.42</v>
      </c>
      <c r="D190" s="39">
        <v>408284108</v>
      </c>
      <c r="E190" s="39">
        <v>161998371.59</v>
      </c>
      <c r="F190" s="27">
        <f t="shared" si="6"/>
        <v>73.34771751558552</v>
      </c>
      <c r="G190" s="27">
        <f t="shared" si="7"/>
        <v>39.67785383162648</v>
      </c>
      <c r="H190" s="14">
        <f t="shared" si="8"/>
        <v>-58865176.82999998</v>
      </c>
      <c r="J190" s="24"/>
      <c r="K190" s="24"/>
      <c r="L190" s="24"/>
    </row>
    <row r="191" spans="1:12" ht="12.75">
      <c r="A191" s="13" t="s">
        <v>7</v>
      </c>
      <c r="B191" s="2" t="s">
        <v>8</v>
      </c>
      <c r="C191" s="39">
        <v>1917149.44</v>
      </c>
      <c r="D191" s="39">
        <v>17137574</v>
      </c>
      <c r="E191" s="39">
        <v>9160730.24</v>
      </c>
      <c r="F191" s="27">
        <f t="shared" si="6"/>
        <v>477.83078610710703</v>
      </c>
      <c r="G191" s="27">
        <f t="shared" si="7"/>
        <v>53.45406671912839</v>
      </c>
      <c r="H191" s="14">
        <f t="shared" si="8"/>
        <v>7243580.800000001</v>
      </c>
      <c r="J191" s="24"/>
      <c r="K191" s="24"/>
      <c r="L191" s="24"/>
    </row>
    <row r="192" spans="1:12" ht="12.75">
      <c r="A192" s="12" t="s">
        <v>139</v>
      </c>
      <c r="B192" s="10" t="s">
        <v>140</v>
      </c>
      <c r="C192" s="38">
        <v>38824720.83</v>
      </c>
      <c r="D192" s="38">
        <v>73216937</v>
      </c>
      <c r="E192" s="38">
        <v>34258647.67</v>
      </c>
      <c r="F192" s="25">
        <f t="shared" si="6"/>
        <v>88.23926338068662</v>
      </c>
      <c r="G192" s="25">
        <f t="shared" si="7"/>
        <v>46.790604843248225</v>
      </c>
      <c r="H192" s="15">
        <f t="shared" si="8"/>
        <v>-4566073.159999996</v>
      </c>
      <c r="J192" s="24"/>
      <c r="K192" s="24"/>
      <c r="L192" s="24"/>
    </row>
    <row r="193" spans="1:12" s="9" customFormat="1" ht="12.75">
      <c r="A193" s="13" t="s">
        <v>5</v>
      </c>
      <c r="B193" s="2" t="s">
        <v>6</v>
      </c>
      <c r="C193" s="39">
        <v>38723720.83</v>
      </c>
      <c r="D193" s="39">
        <v>69216937</v>
      </c>
      <c r="E193" s="39">
        <v>34108647.67</v>
      </c>
      <c r="F193" s="27">
        <f t="shared" si="6"/>
        <v>88.08205136004231</v>
      </c>
      <c r="G193" s="27">
        <f t="shared" si="7"/>
        <v>49.27789230257329</v>
      </c>
      <c r="H193" s="14">
        <f t="shared" si="8"/>
        <v>-4615073.159999996</v>
      </c>
      <c r="J193" s="24"/>
      <c r="K193" s="24"/>
      <c r="L193" s="24"/>
    </row>
    <row r="194" spans="1:12" ht="12.75">
      <c r="A194" s="13" t="s">
        <v>7</v>
      </c>
      <c r="B194" s="2" t="s">
        <v>8</v>
      </c>
      <c r="C194" s="39">
        <v>101000</v>
      </c>
      <c r="D194" s="39">
        <v>4000000</v>
      </c>
      <c r="E194" s="39">
        <v>150000</v>
      </c>
      <c r="F194" s="27">
        <f t="shared" si="6"/>
        <v>148.5148514851485</v>
      </c>
      <c r="G194" s="27">
        <f t="shared" si="7"/>
        <v>3.75</v>
      </c>
      <c r="H194" s="14">
        <f t="shared" si="8"/>
        <v>49000</v>
      </c>
      <c r="J194" s="24"/>
      <c r="K194" s="24"/>
      <c r="L194" s="24"/>
    </row>
    <row r="195" spans="1:12" ht="12.75">
      <c r="A195" s="12" t="s">
        <v>141</v>
      </c>
      <c r="B195" s="10" t="s">
        <v>142</v>
      </c>
      <c r="C195" s="38">
        <v>40503562.73</v>
      </c>
      <c r="D195" s="38">
        <v>75821087</v>
      </c>
      <c r="E195" s="38">
        <v>37709327.17</v>
      </c>
      <c r="F195" s="25">
        <f t="shared" si="6"/>
        <v>93.10125981107737</v>
      </c>
      <c r="G195" s="25">
        <f t="shared" si="7"/>
        <v>49.7346169278739</v>
      </c>
      <c r="H195" s="15">
        <f t="shared" si="8"/>
        <v>-2794235.559999995</v>
      </c>
      <c r="J195" s="24"/>
      <c r="K195" s="24"/>
      <c r="L195" s="24"/>
    </row>
    <row r="196" spans="1:12" s="9" customFormat="1" ht="12.75">
      <c r="A196" s="13" t="s">
        <v>5</v>
      </c>
      <c r="B196" s="2" t="s">
        <v>6</v>
      </c>
      <c r="C196" s="39">
        <v>39980562.73</v>
      </c>
      <c r="D196" s="39">
        <v>71821087</v>
      </c>
      <c r="E196" s="39">
        <v>37195827.17</v>
      </c>
      <c r="F196" s="27">
        <f t="shared" si="6"/>
        <v>93.03477647674421</v>
      </c>
      <c r="G196" s="27">
        <f t="shared" si="7"/>
        <v>51.78956309864817</v>
      </c>
      <c r="H196" s="14">
        <f t="shared" si="8"/>
        <v>-2784735.559999995</v>
      </c>
      <c r="J196" s="24"/>
      <c r="K196" s="24"/>
      <c r="L196" s="24"/>
    </row>
    <row r="197" spans="1:12" ht="12.75">
      <c r="A197" s="13" t="s">
        <v>7</v>
      </c>
      <c r="B197" s="2" t="s">
        <v>8</v>
      </c>
      <c r="C197" s="39">
        <v>523000</v>
      </c>
      <c r="D197" s="39">
        <v>4000000</v>
      </c>
      <c r="E197" s="39">
        <v>513500</v>
      </c>
      <c r="F197" s="27">
        <f t="shared" si="6"/>
        <v>98.18355640535373</v>
      </c>
      <c r="G197" s="27">
        <f t="shared" si="7"/>
        <v>12.837499999999999</v>
      </c>
      <c r="H197" s="14">
        <f t="shared" si="8"/>
        <v>-9500</v>
      </c>
      <c r="J197" s="24"/>
      <c r="K197" s="24"/>
      <c r="L197" s="24"/>
    </row>
    <row r="198" spans="1:12" ht="12.75">
      <c r="A198" s="12" t="s">
        <v>143</v>
      </c>
      <c r="B198" s="10" t="s">
        <v>144</v>
      </c>
      <c r="C198" s="38">
        <v>28358888.28</v>
      </c>
      <c r="D198" s="38">
        <v>62445376</v>
      </c>
      <c r="E198" s="38">
        <v>22853143.98</v>
      </c>
      <c r="F198" s="25">
        <f t="shared" si="6"/>
        <v>80.58547201977974</v>
      </c>
      <c r="G198" s="25">
        <f t="shared" si="7"/>
        <v>36.597015574059476</v>
      </c>
      <c r="H198" s="15">
        <f t="shared" si="8"/>
        <v>-5505744.300000001</v>
      </c>
      <c r="J198" s="24"/>
      <c r="K198" s="24"/>
      <c r="L198" s="24"/>
    </row>
    <row r="199" spans="1:12" s="9" customFormat="1" ht="12.75">
      <c r="A199" s="13" t="s">
        <v>5</v>
      </c>
      <c r="B199" s="2" t="s">
        <v>6</v>
      </c>
      <c r="C199" s="39">
        <v>26758888.28</v>
      </c>
      <c r="D199" s="39">
        <v>61445376</v>
      </c>
      <c r="E199" s="39">
        <v>22853143.98</v>
      </c>
      <c r="F199" s="27">
        <f t="shared" si="6"/>
        <v>85.40393659433447</v>
      </c>
      <c r="G199" s="27">
        <f t="shared" si="7"/>
        <v>37.19261800920545</v>
      </c>
      <c r="H199" s="14">
        <f t="shared" si="8"/>
        <v>-3905744.3000000007</v>
      </c>
      <c r="J199" s="24"/>
      <c r="K199" s="24"/>
      <c r="L199" s="24"/>
    </row>
    <row r="200" spans="1:12" ht="12.75">
      <c r="A200" s="13" t="s">
        <v>7</v>
      </c>
      <c r="B200" s="2" t="s">
        <v>8</v>
      </c>
      <c r="C200" s="39">
        <v>1600000</v>
      </c>
      <c r="D200" s="39">
        <v>1000000</v>
      </c>
      <c r="E200" s="39"/>
      <c r="F200" s="27">
        <f t="shared" si="6"/>
        <v>0</v>
      </c>
      <c r="G200" s="27">
        <f t="shared" si="7"/>
        <v>0</v>
      </c>
      <c r="H200" s="14">
        <f t="shared" si="8"/>
        <v>-1600000</v>
      </c>
      <c r="J200" s="24"/>
      <c r="K200" s="24"/>
      <c r="L200" s="24"/>
    </row>
    <row r="201" spans="1:12" ht="12.75">
      <c r="A201" s="12" t="s">
        <v>145</v>
      </c>
      <c r="B201" s="10" t="s">
        <v>146</v>
      </c>
      <c r="C201" s="38">
        <v>1503488.22</v>
      </c>
      <c r="D201" s="38">
        <v>2631844</v>
      </c>
      <c r="E201" s="38">
        <v>1404823.83</v>
      </c>
      <c r="F201" s="25">
        <f t="shared" si="6"/>
        <v>93.43763464937558</v>
      </c>
      <c r="G201" s="25">
        <f t="shared" si="7"/>
        <v>53.3779293149594</v>
      </c>
      <c r="H201" s="15">
        <f t="shared" si="8"/>
        <v>-98664.3899999999</v>
      </c>
      <c r="J201" s="24"/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1503488.22</v>
      </c>
      <c r="D202" s="39">
        <v>2631844</v>
      </c>
      <c r="E202" s="39">
        <v>1404823.83</v>
      </c>
      <c r="F202" s="27">
        <f t="shared" si="6"/>
        <v>93.43763464937558</v>
      </c>
      <c r="G202" s="27">
        <f t="shared" si="7"/>
        <v>53.3779293149594</v>
      </c>
      <c r="H202" s="14">
        <f t="shared" si="8"/>
        <v>-98664.3899999999</v>
      </c>
      <c r="J202" s="24"/>
      <c r="K202" s="24"/>
      <c r="L202" s="24"/>
    </row>
    <row r="203" spans="1:12" ht="12.75">
      <c r="A203" s="12" t="s">
        <v>147</v>
      </c>
      <c r="B203" s="10" t="s">
        <v>148</v>
      </c>
      <c r="C203" s="38">
        <v>3921421.51</v>
      </c>
      <c r="D203" s="38">
        <v>219023</v>
      </c>
      <c r="E203" s="38">
        <v>218970.39</v>
      </c>
      <c r="F203" s="25">
        <f t="shared" si="6"/>
        <v>5.583954426771124</v>
      </c>
      <c r="G203" s="25">
        <f t="shared" si="7"/>
        <v>99.97597969163057</v>
      </c>
      <c r="H203" s="15">
        <f t="shared" si="8"/>
        <v>-3702451.1199999996</v>
      </c>
      <c r="J203" s="24"/>
      <c r="K203" s="24"/>
      <c r="L203" s="24"/>
    </row>
    <row r="204" spans="1:12" s="9" customFormat="1" ht="12.75">
      <c r="A204" s="13" t="s">
        <v>5</v>
      </c>
      <c r="B204" s="2" t="s">
        <v>6</v>
      </c>
      <c r="C204" s="39">
        <v>643421.51</v>
      </c>
      <c r="D204" s="39">
        <v>219023</v>
      </c>
      <c r="E204" s="39">
        <v>218970.39</v>
      </c>
      <c r="F204" s="27">
        <f t="shared" si="6"/>
        <v>34.032183661376195</v>
      </c>
      <c r="G204" s="27">
        <f t="shared" si="7"/>
        <v>99.97597969163057</v>
      </c>
      <c r="H204" s="14">
        <f t="shared" si="8"/>
        <v>-424451.12</v>
      </c>
      <c r="J204" s="24"/>
      <c r="K204" s="24"/>
      <c r="L204" s="24"/>
    </row>
    <row r="205" spans="1:12" s="9" customFormat="1" ht="12.75">
      <c r="A205" s="13" t="s">
        <v>7</v>
      </c>
      <c r="B205" s="2" t="s">
        <v>8</v>
      </c>
      <c r="C205" s="39">
        <v>3278000</v>
      </c>
      <c r="D205" s="39">
        <v>0</v>
      </c>
      <c r="E205" s="39"/>
      <c r="F205" s="27">
        <f t="shared" si="6"/>
        <v>0</v>
      </c>
      <c r="G205" s="27" t="str">
        <f t="shared" si="7"/>
        <v>x</v>
      </c>
      <c r="H205" s="14">
        <f t="shared" si="8"/>
        <v>-3278000</v>
      </c>
      <c r="J205" s="24"/>
      <c r="K205" s="24"/>
      <c r="L205" s="24"/>
    </row>
    <row r="206" spans="1:12" ht="12.75">
      <c r="A206" s="12" t="s">
        <v>149</v>
      </c>
      <c r="B206" s="10" t="s">
        <v>150</v>
      </c>
      <c r="C206" s="38">
        <v>43169686.96</v>
      </c>
      <c r="D206" s="38">
        <v>84822232</v>
      </c>
      <c r="E206" s="38">
        <v>43253141</v>
      </c>
      <c r="F206" s="25">
        <f aca="true" t="shared" si="9" ref="F206:F269">IF(C206=0,"x",E206/C206*100)</f>
        <v>100.19331629640335</v>
      </c>
      <c r="G206" s="25">
        <f aca="true" t="shared" si="10" ref="G206:G269">IF(D206=0,"x",E206/D206*100)</f>
        <v>50.992693755099495</v>
      </c>
      <c r="H206" s="15">
        <f aca="true" t="shared" si="11" ref="H206:H269">+E206-C206</f>
        <v>83454.0399999991</v>
      </c>
      <c r="J206" s="24"/>
      <c r="K206" s="24"/>
      <c r="L206" s="24"/>
    </row>
    <row r="207" spans="1:12" s="9" customFormat="1" ht="12.75">
      <c r="A207" s="13" t="s">
        <v>5</v>
      </c>
      <c r="B207" s="2" t="s">
        <v>6</v>
      </c>
      <c r="C207" s="39">
        <v>42819686.96</v>
      </c>
      <c r="D207" s="39">
        <v>83449682</v>
      </c>
      <c r="E207" s="39">
        <v>42903141</v>
      </c>
      <c r="F207" s="27">
        <f t="shared" si="9"/>
        <v>100.19489642714568</v>
      </c>
      <c r="G207" s="27">
        <f t="shared" si="10"/>
        <v>51.41198860410277</v>
      </c>
      <c r="H207" s="14">
        <f t="shared" si="11"/>
        <v>83454.0399999991</v>
      </c>
      <c r="J207" s="24"/>
      <c r="K207" s="24"/>
      <c r="L207" s="24"/>
    </row>
    <row r="208" spans="1:12" ht="12.75">
      <c r="A208" s="13" t="s">
        <v>7</v>
      </c>
      <c r="B208" s="2" t="s">
        <v>8</v>
      </c>
      <c r="C208" s="39">
        <v>350000</v>
      </c>
      <c r="D208" s="39">
        <v>1372550</v>
      </c>
      <c r="E208" s="39">
        <v>350000</v>
      </c>
      <c r="F208" s="27">
        <f t="shared" si="9"/>
        <v>100</v>
      </c>
      <c r="G208" s="27">
        <f t="shared" si="10"/>
        <v>25.499981785727293</v>
      </c>
      <c r="H208" s="14">
        <f t="shared" si="11"/>
        <v>0</v>
      </c>
      <c r="J208" s="24"/>
      <c r="K208" s="24"/>
      <c r="L208" s="24"/>
    </row>
    <row r="209" spans="1:12" ht="12.75">
      <c r="A209" s="12" t="s">
        <v>151</v>
      </c>
      <c r="B209" s="10" t="s">
        <v>152</v>
      </c>
      <c r="C209" s="38">
        <v>17640786.57</v>
      </c>
      <c r="D209" s="38">
        <v>34088463</v>
      </c>
      <c r="E209" s="38">
        <v>17096588.65</v>
      </c>
      <c r="F209" s="25">
        <f t="shared" si="9"/>
        <v>96.91511533320477</v>
      </c>
      <c r="G209" s="25">
        <f t="shared" si="10"/>
        <v>50.15359199386607</v>
      </c>
      <c r="H209" s="15">
        <f t="shared" si="11"/>
        <v>-544197.9200000018</v>
      </c>
      <c r="J209" s="24"/>
      <c r="K209" s="24"/>
      <c r="L209" s="24"/>
    </row>
    <row r="210" spans="1:12" s="9" customFormat="1" ht="12.75">
      <c r="A210" s="13" t="s">
        <v>5</v>
      </c>
      <c r="B210" s="2" t="s">
        <v>6</v>
      </c>
      <c r="C210" s="39">
        <v>17640786.57</v>
      </c>
      <c r="D210" s="39">
        <v>34088463</v>
      </c>
      <c r="E210" s="39">
        <v>17096588.65</v>
      </c>
      <c r="F210" s="27">
        <f t="shared" si="9"/>
        <v>96.91511533320477</v>
      </c>
      <c r="G210" s="27">
        <f t="shared" si="10"/>
        <v>50.15359199386607</v>
      </c>
      <c r="H210" s="14">
        <f t="shared" si="11"/>
        <v>-544197.9200000018</v>
      </c>
      <c r="J210" s="24"/>
      <c r="K210" s="24"/>
      <c r="L210" s="24"/>
    </row>
    <row r="211" spans="1:12" ht="12.75">
      <c r="A211" s="12" t="s">
        <v>153</v>
      </c>
      <c r="B211" s="10" t="s">
        <v>154</v>
      </c>
      <c r="C211" s="38">
        <v>428159.98</v>
      </c>
      <c r="D211" s="38">
        <v>1563313</v>
      </c>
      <c r="E211" s="38">
        <v>792380.03</v>
      </c>
      <c r="F211" s="25">
        <f t="shared" si="9"/>
        <v>185.0663459952516</v>
      </c>
      <c r="G211" s="25">
        <f t="shared" si="10"/>
        <v>50.685949007012674</v>
      </c>
      <c r="H211" s="15">
        <f t="shared" si="11"/>
        <v>364220.05000000005</v>
      </c>
      <c r="J211" s="24"/>
      <c r="K211" s="24"/>
      <c r="L211" s="24"/>
    </row>
    <row r="212" spans="1:12" s="9" customFormat="1" ht="12.75">
      <c r="A212" s="13" t="s">
        <v>5</v>
      </c>
      <c r="B212" s="2" t="s">
        <v>6</v>
      </c>
      <c r="C212" s="39">
        <v>428159.98</v>
      </c>
      <c r="D212" s="39">
        <v>1563313</v>
      </c>
      <c r="E212" s="39">
        <v>792380.03</v>
      </c>
      <c r="F212" s="27">
        <f t="shared" si="9"/>
        <v>185.0663459952516</v>
      </c>
      <c r="G212" s="27">
        <f t="shared" si="10"/>
        <v>50.685949007012674</v>
      </c>
      <c r="H212" s="14">
        <f t="shared" si="11"/>
        <v>364220.05000000005</v>
      </c>
      <c r="J212" s="24"/>
      <c r="K212" s="24"/>
      <c r="L212" s="24"/>
    </row>
    <row r="213" spans="1:12" ht="12.75">
      <c r="A213" s="11" t="s">
        <v>155</v>
      </c>
      <c r="B213" s="8" t="s">
        <v>156</v>
      </c>
      <c r="C213" s="38">
        <v>2707617101.29</v>
      </c>
      <c r="D213" s="38">
        <v>4273102937</v>
      </c>
      <c r="E213" s="38">
        <v>2728852496.79</v>
      </c>
      <c r="F213" s="25">
        <f t="shared" si="9"/>
        <v>100.78428354917254</v>
      </c>
      <c r="G213" s="25">
        <f t="shared" si="10"/>
        <v>63.86114580019536</v>
      </c>
      <c r="H213" s="15">
        <f t="shared" si="11"/>
        <v>21235395.5</v>
      </c>
      <c r="J213" s="24"/>
      <c r="K213" s="24"/>
      <c r="L213" s="24"/>
    </row>
    <row r="214" spans="1:12" s="9" customFormat="1" ht="12.75">
      <c r="A214" s="12" t="s">
        <v>157</v>
      </c>
      <c r="B214" s="10" t="s">
        <v>158</v>
      </c>
      <c r="C214" s="38">
        <v>2587638482.4</v>
      </c>
      <c r="D214" s="38">
        <v>3984220265</v>
      </c>
      <c r="E214" s="38">
        <v>2602379446.24</v>
      </c>
      <c r="F214" s="25">
        <f t="shared" si="9"/>
        <v>100.56966859707263</v>
      </c>
      <c r="G214" s="25">
        <f t="shared" si="10"/>
        <v>65.3171580171158</v>
      </c>
      <c r="H214" s="15">
        <f t="shared" si="11"/>
        <v>14740963.839999676</v>
      </c>
      <c r="J214" s="24"/>
      <c r="K214" s="24"/>
      <c r="L214" s="24"/>
    </row>
    <row r="215" spans="1:12" s="9" customFormat="1" ht="12.75">
      <c r="A215" s="13" t="s">
        <v>5</v>
      </c>
      <c r="B215" s="2" t="s">
        <v>6</v>
      </c>
      <c r="C215" s="39">
        <v>2559754856.31</v>
      </c>
      <c r="D215" s="39">
        <v>3941446005</v>
      </c>
      <c r="E215" s="39">
        <v>2592708277.49</v>
      </c>
      <c r="F215" s="27">
        <f t="shared" si="9"/>
        <v>101.28736629207937</v>
      </c>
      <c r="G215" s="27">
        <f t="shared" si="10"/>
        <v>65.78063670543673</v>
      </c>
      <c r="H215" s="14">
        <f t="shared" si="11"/>
        <v>32953421.17999983</v>
      </c>
      <c r="J215" s="24"/>
      <c r="K215" s="24"/>
      <c r="L215" s="24"/>
    </row>
    <row r="216" spans="1:12" ht="12.75">
      <c r="A216" s="13" t="s">
        <v>7</v>
      </c>
      <c r="B216" s="2" t="s">
        <v>8</v>
      </c>
      <c r="C216" s="39">
        <v>27883626.09</v>
      </c>
      <c r="D216" s="39">
        <v>42774260</v>
      </c>
      <c r="E216" s="39">
        <v>9671168.75</v>
      </c>
      <c r="F216" s="27">
        <f t="shared" si="9"/>
        <v>34.6840425946911</v>
      </c>
      <c r="G216" s="27">
        <f t="shared" si="10"/>
        <v>22.60978623592787</v>
      </c>
      <c r="H216" s="14">
        <f t="shared" si="11"/>
        <v>-18212457.34</v>
      </c>
      <c r="J216" s="24"/>
      <c r="K216" s="24"/>
      <c r="L216" s="24"/>
    </row>
    <row r="217" spans="1:12" ht="12.75">
      <c r="A217" s="12" t="s">
        <v>159</v>
      </c>
      <c r="B217" s="10" t="s">
        <v>160</v>
      </c>
      <c r="C217" s="38">
        <v>2065770.47</v>
      </c>
      <c r="D217" s="38">
        <v>4296040</v>
      </c>
      <c r="E217" s="38">
        <v>1995251.79</v>
      </c>
      <c r="F217" s="25">
        <f t="shared" si="9"/>
        <v>96.58632548852341</v>
      </c>
      <c r="G217" s="25">
        <f t="shared" si="10"/>
        <v>46.443976080297205</v>
      </c>
      <c r="H217" s="15">
        <f t="shared" si="11"/>
        <v>-70518.67999999993</v>
      </c>
      <c r="J217" s="24"/>
      <c r="K217" s="24"/>
      <c r="L217" s="24"/>
    </row>
    <row r="218" spans="1:12" s="9" customFormat="1" ht="12.75">
      <c r="A218" s="13" t="s">
        <v>5</v>
      </c>
      <c r="B218" s="2" t="s">
        <v>6</v>
      </c>
      <c r="C218" s="39">
        <v>2057279.22</v>
      </c>
      <c r="D218" s="39">
        <v>4229540</v>
      </c>
      <c r="E218" s="39">
        <v>1957208.75</v>
      </c>
      <c r="F218" s="27">
        <f t="shared" si="9"/>
        <v>95.13578570049427</v>
      </c>
      <c r="G218" s="27">
        <f t="shared" si="10"/>
        <v>46.27474264340803</v>
      </c>
      <c r="H218" s="14">
        <f t="shared" si="11"/>
        <v>-100070.46999999997</v>
      </c>
      <c r="J218" s="24"/>
      <c r="K218" s="24"/>
      <c r="L218" s="24"/>
    </row>
    <row r="219" spans="1:12" ht="12.75">
      <c r="A219" s="13" t="s">
        <v>7</v>
      </c>
      <c r="B219" s="2" t="s">
        <v>8</v>
      </c>
      <c r="C219" s="39">
        <v>8491.25</v>
      </c>
      <c r="D219" s="39">
        <v>66500</v>
      </c>
      <c r="E219" s="39">
        <v>38043.04</v>
      </c>
      <c r="F219" s="27">
        <f t="shared" si="9"/>
        <v>448.02638009715884</v>
      </c>
      <c r="G219" s="27">
        <f t="shared" si="10"/>
        <v>57.20757894736842</v>
      </c>
      <c r="H219" s="14">
        <f t="shared" si="11"/>
        <v>29551.79</v>
      </c>
      <c r="J219" s="24"/>
      <c r="K219" s="24"/>
      <c r="L219" s="24"/>
    </row>
    <row r="220" spans="1:12" ht="25.5">
      <c r="A220" s="12" t="s">
        <v>161</v>
      </c>
      <c r="B220" s="22" t="s">
        <v>381</v>
      </c>
      <c r="C220" s="38">
        <v>48536289.45</v>
      </c>
      <c r="D220" s="38">
        <v>134026468</v>
      </c>
      <c r="E220" s="38">
        <v>58862266.88</v>
      </c>
      <c r="F220" s="25">
        <f t="shared" si="9"/>
        <v>121.27475657288838</v>
      </c>
      <c r="G220" s="25">
        <f t="shared" si="10"/>
        <v>43.91838997055418</v>
      </c>
      <c r="H220" s="15">
        <f t="shared" si="11"/>
        <v>10325977.43</v>
      </c>
      <c r="J220" s="24"/>
      <c r="K220" s="24"/>
      <c r="L220" s="24"/>
    </row>
    <row r="221" spans="1:12" s="9" customFormat="1" ht="12.75">
      <c r="A221" s="13" t="s">
        <v>5</v>
      </c>
      <c r="B221" s="2" t="s">
        <v>6</v>
      </c>
      <c r="C221" s="39">
        <v>48383773.19</v>
      </c>
      <c r="D221" s="39">
        <v>132742468</v>
      </c>
      <c r="E221" s="39">
        <v>58757936.79</v>
      </c>
      <c r="F221" s="27">
        <f t="shared" si="9"/>
        <v>121.44141086157403</v>
      </c>
      <c r="G221" s="27">
        <f t="shared" si="10"/>
        <v>44.26461077249219</v>
      </c>
      <c r="H221" s="14">
        <f t="shared" si="11"/>
        <v>10374163.600000001</v>
      </c>
      <c r="J221" s="24"/>
      <c r="K221" s="24"/>
      <c r="L221" s="24"/>
    </row>
    <row r="222" spans="1:12" ht="12.75">
      <c r="A222" s="13" t="s">
        <v>7</v>
      </c>
      <c r="B222" s="2" t="s">
        <v>8</v>
      </c>
      <c r="C222" s="39">
        <v>152516.26</v>
      </c>
      <c r="D222" s="39">
        <v>1284000</v>
      </c>
      <c r="E222" s="39">
        <v>104330.09</v>
      </c>
      <c r="F222" s="27">
        <f t="shared" si="9"/>
        <v>68.40588013369853</v>
      </c>
      <c r="G222" s="27">
        <f t="shared" si="10"/>
        <v>8.125396417445483</v>
      </c>
      <c r="H222" s="14">
        <f t="shared" si="11"/>
        <v>-48186.17000000001</v>
      </c>
      <c r="J222" s="24"/>
      <c r="K222" s="24"/>
      <c r="L222" s="24"/>
    </row>
    <row r="223" spans="1:12" ht="12.75">
      <c r="A223" s="12" t="s">
        <v>162</v>
      </c>
      <c r="B223" s="10" t="s">
        <v>163</v>
      </c>
      <c r="C223" s="38">
        <v>20513075.21</v>
      </c>
      <c r="D223" s="38">
        <v>37004096</v>
      </c>
      <c r="E223" s="38">
        <v>15030615.34</v>
      </c>
      <c r="F223" s="25">
        <f t="shared" si="9"/>
        <v>73.27333998498999</v>
      </c>
      <c r="G223" s="25">
        <f t="shared" si="10"/>
        <v>40.61878809308029</v>
      </c>
      <c r="H223" s="15">
        <f t="shared" si="11"/>
        <v>-5482459.870000001</v>
      </c>
      <c r="J223" s="24"/>
      <c r="K223" s="24"/>
      <c r="L223" s="24"/>
    </row>
    <row r="224" spans="1:12" s="9" customFormat="1" ht="12.75">
      <c r="A224" s="13" t="s">
        <v>5</v>
      </c>
      <c r="B224" s="2" t="s">
        <v>6</v>
      </c>
      <c r="C224" s="39">
        <v>19906304.73</v>
      </c>
      <c r="D224" s="39">
        <v>34971596</v>
      </c>
      <c r="E224" s="39">
        <v>14645842.8</v>
      </c>
      <c r="F224" s="27">
        <f t="shared" si="9"/>
        <v>73.57389027571668</v>
      </c>
      <c r="G224" s="27">
        <f t="shared" si="10"/>
        <v>41.879251950640175</v>
      </c>
      <c r="H224" s="14">
        <f t="shared" si="11"/>
        <v>-5260461.93</v>
      </c>
      <c r="J224" s="24"/>
      <c r="K224" s="24"/>
      <c r="L224" s="24"/>
    </row>
    <row r="225" spans="1:12" ht="12.75">
      <c r="A225" s="13" t="s">
        <v>7</v>
      </c>
      <c r="B225" s="2" t="s">
        <v>8</v>
      </c>
      <c r="C225" s="39">
        <v>606770.48</v>
      </c>
      <c r="D225" s="39">
        <v>2032500</v>
      </c>
      <c r="E225" s="39">
        <v>384772.54</v>
      </c>
      <c r="F225" s="27">
        <f t="shared" si="9"/>
        <v>63.41319373348552</v>
      </c>
      <c r="G225" s="27">
        <f t="shared" si="10"/>
        <v>18.93099827798278</v>
      </c>
      <c r="H225" s="14">
        <f t="shared" si="11"/>
        <v>-221997.94</v>
      </c>
      <c r="J225" s="24"/>
      <c r="K225" s="24"/>
      <c r="L225" s="24"/>
    </row>
    <row r="226" spans="1:12" ht="12.75">
      <c r="A226" s="12" t="s">
        <v>164</v>
      </c>
      <c r="B226" s="10" t="s">
        <v>165</v>
      </c>
      <c r="C226" s="38">
        <v>2715155.31</v>
      </c>
      <c r="D226" s="38">
        <v>16269427</v>
      </c>
      <c r="E226" s="38">
        <v>4816482.01</v>
      </c>
      <c r="F226" s="25">
        <f t="shared" si="9"/>
        <v>177.3925046667036</v>
      </c>
      <c r="G226" s="25">
        <f t="shared" si="10"/>
        <v>29.60449688855053</v>
      </c>
      <c r="H226" s="15">
        <f t="shared" si="11"/>
        <v>2101326.6999999997</v>
      </c>
      <c r="J226" s="24"/>
      <c r="K226" s="24"/>
      <c r="L226" s="24"/>
    </row>
    <row r="227" spans="1:12" s="9" customFormat="1" ht="12.75">
      <c r="A227" s="13" t="s">
        <v>5</v>
      </c>
      <c r="B227" s="2" t="s">
        <v>6</v>
      </c>
      <c r="C227" s="39">
        <v>2060340.86</v>
      </c>
      <c r="D227" s="39">
        <v>14307927</v>
      </c>
      <c r="E227" s="39">
        <v>4496649.87</v>
      </c>
      <c r="F227" s="27">
        <f t="shared" si="9"/>
        <v>218.24786166692826</v>
      </c>
      <c r="G227" s="27">
        <f t="shared" si="10"/>
        <v>31.427682500756397</v>
      </c>
      <c r="H227" s="14">
        <f t="shared" si="11"/>
        <v>2436309.01</v>
      </c>
      <c r="J227" s="24"/>
      <c r="K227" s="24"/>
      <c r="L227" s="24"/>
    </row>
    <row r="228" spans="1:12" ht="12.75">
      <c r="A228" s="13" t="s">
        <v>7</v>
      </c>
      <c r="B228" s="2" t="s">
        <v>8</v>
      </c>
      <c r="C228" s="39">
        <v>654814.45</v>
      </c>
      <c r="D228" s="39">
        <v>1961500</v>
      </c>
      <c r="E228" s="39">
        <v>319832.14</v>
      </c>
      <c r="F228" s="27">
        <f t="shared" si="9"/>
        <v>48.843170763870596</v>
      </c>
      <c r="G228" s="27">
        <f t="shared" si="10"/>
        <v>16.30548763701249</v>
      </c>
      <c r="H228" s="14">
        <f t="shared" si="11"/>
        <v>-334982.30999999994</v>
      </c>
      <c r="J228" s="24"/>
      <c r="K228" s="24"/>
      <c r="L228" s="24"/>
    </row>
    <row r="229" spans="1:12" ht="12.75">
      <c r="A229" s="12" t="s">
        <v>166</v>
      </c>
      <c r="B229" s="10" t="s">
        <v>167</v>
      </c>
      <c r="C229" s="38">
        <v>27537196.66</v>
      </c>
      <c r="D229" s="38">
        <v>58010472</v>
      </c>
      <c r="E229" s="38">
        <v>28555686.48</v>
      </c>
      <c r="F229" s="25">
        <f t="shared" si="9"/>
        <v>103.69859660217134</v>
      </c>
      <c r="G229" s="25">
        <f t="shared" si="10"/>
        <v>49.22505453842885</v>
      </c>
      <c r="H229" s="15">
        <f t="shared" si="11"/>
        <v>1018489.8200000003</v>
      </c>
      <c r="J229" s="24"/>
      <c r="K229" s="24"/>
      <c r="L229" s="24"/>
    </row>
    <row r="230" spans="1:12" s="9" customFormat="1" ht="12.75">
      <c r="A230" s="13" t="s">
        <v>5</v>
      </c>
      <c r="B230" s="2" t="s">
        <v>6</v>
      </c>
      <c r="C230" s="39">
        <v>27478534.47</v>
      </c>
      <c r="D230" s="39">
        <v>55657341</v>
      </c>
      <c r="E230" s="39">
        <v>28084413.78</v>
      </c>
      <c r="F230" s="27">
        <f t="shared" si="9"/>
        <v>102.20491857257336</v>
      </c>
      <c r="G230" s="27">
        <f t="shared" si="10"/>
        <v>50.459496043837234</v>
      </c>
      <c r="H230" s="14">
        <f t="shared" si="11"/>
        <v>605879.3100000024</v>
      </c>
      <c r="J230" s="24"/>
      <c r="K230" s="24"/>
      <c r="L230" s="24"/>
    </row>
    <row r="231" spans="1:12" ht="12.75">
      <c r="A231" s="13" t="s">
        <v>7</v>
      </c>
      <c r="B231" s="2" t="s">
        <v>8</v>
      </c>
      <c r="C231" s="39">
        <v>58662.19</v>
      </c>
      <c r="D231" s="39">
        <v>2353131</v>
      </c>
      <c r="E231" s="39">
        <v>471272.7</v>
      </c>
      <c r="F231" s="27">
        <f t="shared" si="9"/>
        <v>803.367041019096</v>
      </c>
      <c r="G231" s="27">
        <f t="shared" si="10"/>
        <v>20.027474033532343</v>
      </c>
      <c r="H231" s="14">
        <f t="shared" si="11"/>
        <v>412610.51</v>
      </c>
      <c r="J231" s="24"/>
      <c r="K231" s="24"/>
      <c r="L231" s="24"/>
    </row>
    <row r="232" spans="1:12" ht="12.75">
      <c r="A232" s="12" t="s">
        <v>168</v>
      </c>
      <c r="B232" s="10" t="s">
        <v>169</v>
      </c>
      <c r="C232" s="38">
        <v>18611131.79</v>
      </c>
      <c r="D232" s="38">
        <v>39276169</v>
      </c>
      <c r="E232" s="38">
        <v>17212748.05</v>
      </c>
      <c r="F232" s="25">
        <f t="shared" si="9"/>
        <v>92.4863046708886</v>
      </c>
      <c r="G232" s="25">
        <f t="shared" si="10"/>
        <v>43.82491594330394</v>
      </c>
      <c r="H232" s="15">
        <f t="shared" si="11"/>
        <v>-1398383.7399999984</v>
      </c>
      <c r="J232" s="24"/>
      <c r="K232" s="24"/>
      <c r="L232" s="24"/>
    </row>
    <row r="233" spans="1:12" s="9" customFormat="1" ht="12.75">
      <c r="A233" s="13" t="s">
        <v>5</v>
      </c>
      <c r="B233" s="2" t="s">
        <v>6</v>
      </c>
      <c r="C233" s="39">
        <v>18201116.06</v>
      </c>
      <c r="D233" s="39">
        <v>38751169</v>
      </c>
      <c r="E233" s="39">
        <v>17074963.92</v>
      </c>
      <c r="F233" s="27">
        <f t="shared" si="9"/>
        <v>93.81273029473778</v>
      </c>
      <c r="G233" s="27">
        <f t="shared" si="10"/>
        <v>44.063093735314155</v>
      </c>
      <c r="H233" s="14">
        <f t="shared" si="11"/>
        <v>-1126152.1399999969</v>
      </c>
      <c r="J233" s="24"/>
      <c r="K233" s="24"/>
      <c r="L233" s="24"/>
    </row>
    <row r="234" spans="1:12" ht="12.75">
      <c r="A234" s="13" t="s">
        <v>7</v>
      </c>
      <c r="B234" s="2" t="s">
        <v>8</v>
      </c>
      <c r="C234" s="39">
        <v>410015.73</v>
      </c>
      <c r="D234" s="39">
        <v>525000</v>
      </c>
      <c r="E234" s="39">
        <v>137784.13</v>
      </c>
      <c r="F234" s="27">
        <f t="shared" si="9"/>
        <v>33.60459609683756</v>
      </c>
      <c r="G234" s="27">
        <f t="shared" si="10"/>
        <v>26.244596190476194</v>
      </c>
      <c r="H234" s="14">
        <f t="shared" si="11"/>
        <v>-272231.6</v>
      </c>
      <c r="J234" s="24"/>
      <c r="K234" s="24"/>
      <c r="L234" s="24"/>
    </row>
    <row r="235" spans="1:12" ht="25.5">
      <c r="A235" s="11" t="s">
        <v>170</v>
      </c>
      <c r="B235" s="8" t="s">
        <v>171</v>
      </c>
      <c r="C235" s="38">
        <v>280397933.13</v>
      </c>
      <c r="D235" s="38">
        <v>744476490</v>
      </c>
      <c r="E235" s="38">
        <v>153209358.35</v>
      </c>
      <c r="F235" s="25">
        <f t="shared" si="9"/>
        <v>54.63997421085413</v>
      </c>
      <c r="G235" s="25">
        <f t="shared" si="10"/>
        <v>20.579475699763197</v>
      </c>
      <c r="H235" s="15">
        <f t="shared" si="11"/>
        <v>-127188574.78</v>
      </c>
      <c r="J235" s="24"/>
      <c r="K235" s="24"/>
      <c r="L235" s="24"/>
    </row>
    <row r="236" spans="1:12" s="9" customFormat="1" ht="12.75">
      <c r="A236" s="12" t="s">
        <v>172</v>
      </c>
      <c r="B236" s="10" t="s">
        <v>173</v>
      </c>
      <c r="C236" s="38">
        <v>264108501.89</v>
      </c>
      <c r="D236" s="38">
        <v>699072454</v>
      </c>
      <c r="E236" s="38">
        <v>137409750.81</v>
      </c>
      <c r="F236" s="25">
        <f t="shared" si="9"/>
        <v>52.02776503848806</v>
      </c>
      <c r="G236" s="25">
        <f t="shared" si="10"/>
        <v>19.656009906234985</v>
      </c>
      <c r="H236" s="15">
        <f t="shared" si="11"/>
        <v>-126698751.07999998</v>
      </c>
      <c r="J236" s="24"/>
      <c r="K236" s="24"/>
      <c r="L236" s="24"/>
    </row>
    <row r="237" spans="1:12" s="9" customFormat="1" ht="12.75">
      <c r="A237" s="13" t="s">
        <v>5</v>
      </c>
      <c r="B237" s="2" t="s">
        <v>6</v>
      </c>
      <c r="C237" s="39">
        <v>255658665.43</v>
      </c>
      <c r="D237" s="39">
        <v>695010454</v>
      </c>
      <c r="E237" s="39">
        <v>137134171.87</v>
      </c>
      <c r="F237" s="27">
        <f t="shared" si="9"/>
        <v>53.63955555324124</v>
      </c>
      <c r="G237" s="27">
        <f t="shared" si="10"/>
        <v>19.731238728964502</v>
      </c>
      <c r="H237" s="14">
        <f t="shared" si="11"/>
        <v>-118524493.56</v>
      </c>
      <c r="J237" s="24"/>
      <c r="K237" s="24"/>
      <c r="L237" s="24"/>
    </row>
    <row r="238" spans="1:12" ht="12.75">
      <c r="A238" s="13" t="s">
        <v>7</v>
      </c>
      <c r="B238" s="2" t="s">
        <v>8</v>
      </c>
      <c r="C238" s="39">
        <v>8449836.46</v>
      </c>
      <c r="D238" s="39">
        <v>4062000</v>
      </c>
      <c r="E238" s="39">
        <v>275578.94</v>
      </c>
      <c r="F238" s="27">
        <f t="shared" si="9"/>
        <v>3.261352350480875</v>
      </c>
      <c r="G238" s="27">
        <f t="shared" si="10"/>
        <v>6.7843165928114235</v>
      </c>
      <c r="H238" s="14">
        <f t="shared" si="11"/>
        <v>-8174257.5200000005</v>
      </c>
      <c r="J238" s="24"/>
      <c r="K238" s="24"/>
      <c r="L238" s="24"/>
    </row>
    <row r="239" spans="1:12" ht="12.75">
      <c r="A239" s="12" t="s">
        <v>174</v>
      </c>
      <c r="B239" s="10" t="s">
        <v>175</v>
      </c>
      <c r="C239" s="38">
        <v>3175519.22</v>
      </c>
      <c r="D239" s="38">
        <v>8330323</v>
      </c>
      <c r="E239" s="38">
        <v>3113914.15</v>
      </c>
      <c r="F239" s="25">
        <f t="shared" si="9"/>
        <v>98.06000009031594</v>
      </c>
      <c r="G239" s="25">
        <f t="shared" si="10"/>
        <v>37.38047312211063</v>
      </c>
      <c r="H239" s="15">
        <f t="shared" si="11"/>
        <v>-61605.0700000003</v>
      </c>
      <c r="J239" s="24"/>
      <c r="K239" s="24"/>
      <c r="L239" s="24"/>
    </row>
    <row r="240" spans="1:12" s="9" customFormat="1" ht="12.75">
      <c r="A240" s="13" t="s">
        <v>5</v>
      </c>
      <c r="B240" s="2" t="s">
        <v>6</v>
      </c>
      <c r="C240" s="39">
        <v>3158322.67</v>
      </c>
      <c r="D240" s="39">
        <v>8180323</v>
      </c>
      <c r="E240" s="39">
        <v>3099738.49</v>
      </c>
      <c r="F240" s="27">
        <f t="shared" si="9"/>
        <v>98.14508566346073</v>
      </c>
      <c r="G240" s="27">
        <f t="shared" si="10"/>
        <v>37.8926173208564</v>
      </c>
      <c r="H240" s="14">
        <f t="shared" si="11"/>
        <v>-58584.1799999997</v>
      </c>
      <c r="J240" s="24"/>
      <c r="K240" s="24"/>
      <c r="L240" s="24"/>
    </row>
    <row r="241" spans="1:12" ht="12.75">
      <c r="A241" s="13" t="s">
        <v>7</v>
      </c>
      <c r="B241" s="2" t="s">
        <v>8</v>
      </c>
      <c r="C241" s="39">
        <v>17196.55</v>
      </c>
      <c r="D241" s="39">
        <v>150000</v>
      </c>
      <c r="E241" s="39">
        <v>14175.66</v>
      </c>
      <c r="F241" s="27">
        <f t="shared" si="9"/>
        <v>82.43316246572714</v>
      </c>
      <c r="G241" s="27">
        <f t="shared" si="10"/>
        <v>9.45044</v>
      </c>
      <c r="H241" s="14">
        <f t="shared" si="11"/>
        <v>-3020.8899999999994</v>
      </c>
      <c r="J241" s="24"/>
      <c r="K241" s="24"/>
      <c r="L241" s="24"/>
    </row>
    <row r="242" spans="1:12" ht="25.5">
      <c r="A242" s="12" t="s">
        <v>176</v>
      </c>
      <c r="B242" s="10" t="s">
        <v>385</v>
      </c>
      <c r="C242" s="38">
        <v>13113912.02</v>
      </c>
      <c r="D242" s="38">
        <v>37073713</v>
      </c>
      <c r="E242" s="38">
        <v>12685693.39</v>
      </c>
      <c r="F242" s="25">
        <f t="shared" si="9"/>
        <v>96.73462328139061</v>
      </c>
      <c r="G242" s="25">
        <f t="shared" si="10"/>
        <v>34.217488251041914</v>
      </c>
      <c r="H242" s="15">
        <f t="shared" si="11"/>
        <v>-428218.62999999896</v>
      </c>
      <c r="J242" s="24"/>
      <c r="K242" s="24"/>
      <c r="L242" s="24"/>
    </row>
    <row r="243" spans="1:12" s="9" customFormat="1" ht="12.75">
      <c r="A243" s="13" t="s">
        <v>5</v>
      </c>
      <c r="B243" s="2" t="s">
        <v>6</v>
      </c>
      <c r="C243" s="39">
        <v>13086338.98</v>
      </c>
      <c r="D243" s="39">
        <v>36782948</v>
      </c>
      <c r="E243" s="39">
        <v>12588717.3</v>
      </c>
      <c r="F243" s="27">
        <f t="shared" si="9"/>
        <v>96.19739576698632</v>
      </c>
      <c r="G243" s="27">
        <f t="shared" si="10"/>
        <v>34.22432943656392</v>
      </c>
      <c r="H243" s="14">
        <f t="shared" si="11"/>
        <v>-497621.6799999997</v>
      </c>
      <c r="J243" s="24"/>
      <c r="K243" s="24"/>
      <c r="L243" s="24"/>
    </row>
    <row r="244" spans="1:12" ht="12.75">
      <c r="A244" s="13" t="s">
        <v>7</v>
      </c>
      <c r="B244" s="2" t="s">
        <v>8</v>
      </c>
      <c r="C244" s="39">
        <v>27573.04</v>
      </c>
      <c r="D244" s="39">
        <v>290765</v>
      </c>
      <c r="E244" s="39">
        <v>96976.09</v>
      </c>
      <c r="F244" s="27">
        <f t="shared" si="9"/>
        <v>351.7061956171681</v>
      </c>
      <c r="G244" s="27">
        <f t="shared" si="10"/>
        <v>33.35205062507523</v>
      </c>
      <c r="H244" s="14">
        <f t="shared" si="11"/>
        <v>69403.04999999999</v>
      </c>
      <c r="J244" s="24"/>
      <c r="K244" s="24"/>
      <c r="L244" s="24"/>
    </row>
    <row r="245" spans="1:12" ht="12.75">
      <c r="A245" s="11" t="s">
        <v>177</v>
      </c>
      <c r="B245" s="8" t="s">
        <v>178</v>
      </c>
      <c r="C245" s="38">
        <v>2816788475.88</v>
      </c>
      <c r="D245" s="38">
        <v>5820363797</v>
      </c>
      <c r="E245" s="38">
        <v>2585925215.87</v>
      </c>
      <c r="F245" s="25">
        <f t="shared" si="9"/>
        <v>91.80402568432562</v>
      </c>
      <c r="G245" s="25">
        <f t="shared" si="10"/>
        <v>44.42892757327073</v>
      </c>
      <c r="H245" s="15">
        <f t="shared" si="11"/>
        <v>-230863260.01000023</v>
      </c>
      <c r="J245" s="24"/>
      <c r="K245" s="24"/>
      <c r="L245" s="24"/>
    </row>
    <row r="246" spans="1:12" s="9" customFormat="1" ht="12.75">
      <c r="A246" s="12" t="s">
        <v>179</v>
      </c>
      <c r="B246" s="10" t="s">
        <v>180</v>
      </c>
      <c r="C246" s="38">
        <v>2617613854.32</v>
      </c>
      <c r="D246" s="38">
        <v>5419958197</v>
      </c>
      <c r="E246" s="38">
        <v>2367313932.88</v>
      </c>
      <c r="F246" s="25">
        <f t="shared" si="9"/>
        <v>90.43785923477921</v>
      </c>
      <c r="G246" s="25">
        <f t="shared" si="10"/>
        <v>43.67771570988005</v>
      </c>
      <c r="H246" s="15">
        <f t="shared" si="11"/>
        <v>-250299921.44000006</v>
      </c>
      <c r="J246" s="24"/>
      <c r="K246" s="24"/>
      <c r="L246" s="24"/>
    </row>
    <row r="247" spans="1:12" s="9" customFormat="1" ht="12.75">
      <c r="A247" s="13" t="s">
        <v>5</v>
      </c>
      <c r="B247" s="2" t="s">
        <v>6</v>
      </c>
      <c r="C247" s="39">
        <v>2614849908.63</v>
      </c>
      <c r="D247" s="39">
        <v>5394951216</v>
      </c>
      <c r="E247" s="39">
        <v>2365590992.23</v>
      </c>
      <c r="F247" s="27">
        <f t="shared" si="9"/>
        <v>90.46756314473917</v>
      </c>
      <c r="G247" s="27">
        <f t="shared" si="10"/>
        <v>43.848236944465455</v>
      </c>
      <c r="H247" s="14">
        <f t="shared" si="11"/>
        <v>-249258916.4000001</v>
      </c>
      <c r="J247" s="24"/>
      <c r="K247" s="24"/>
      <c r="L247" s="24"/>
    </row>
    <row r="248" spans="1:12" ht="12.75">
      <c r="A248" s="13" t="s">
        <v>7</v>
      </c>
      <c r="B248" s="2" t="s">
        <v>8</v>
      </c>
      <c r="C248" s="39">
        <v>2763945.69</v>
      </c>
      <c r="D248" s="39">
        <v>25006981</v>
      </c>
      <c r="E248" s="39">
        <v>1722940.65</v>
      </c>
      <c r="F248" s="27">
        <f t="shared" si="9"/>
        <v>62.33627007338194</v>
      </c>
      <c r="G248" s="27">
        <f t="shared" si="10"/>
        <v>6.8898386814465935</v>
      </c>
      <c r="H248" s="14">
        <f t="shared" si="11"/>
        <v>-1041005.04</v>
      </c>
      <c r="J248" s="24"/>
      <c r="K248" s="24"/>
      <c r="L248" s="24"/>
    </row>
    <row r="249" spans="1:12" ht="12.75">
      <c r="A249" s="12" t="s">
        <v>181</v>
      </c>
      <c r="B249" s="10" t="s">
        <v>182</v>
      </c>
      <c r="C249" s="38">
        <v>187280443.9</v>
      </c>
      <c r="D249" s="38">
        <v>352730600</v>
      </c>
      <c r="E249" s="38">
        <v>206692193</v>
      </c>
      <c r="F249" s="25">
        <f t="shared" si="9"/>
        <v>110.36506999650484</v>
      </c>
      <c r="G249" s="25">
        <f t="shared" si="10"/>
        <v>58.59774938720938</v>
      </c>
      <c r="H249" s="15">
        <f t="shared" si="11"/>
        <v>19411749.099999994</v>
      </c>
      <c r="J249" s="24"/>
      <c r="K249" s="24"/>
      <c r="L249" s="24"/>
    </row>
    <row r="250" spans="1:12" s="9" customFormat="1" ht="12.75">
      <c r="A250" s="13" t="s">
        <v>5</v>
      </c>
      <c r="B250" s="2" t="s">
        <v>6</v>
      </c>
      <c r="C250" s="39">
        <v>187277006.4</v>
      </c>
      <c r="D250" s="39">
        <v>349690600</v>
      </c>
      <c r="E250" s="39">
        <v>206684848.74</v>
      </c>
      <c r="F250" s="27">
        <f t="shared" si="9"/>
        <v>110.36317416274122</v>
      </c>
      <c r="G250" s="27">
        <f t="shared" si="10"/>
        <v>59.10506280123058</v>
      </c>
      <c r="H250" s="14">
        <f t="shared" si="11"/>
        <v>19407842.340000004</v>
      </c>
      <c r="J250" s="24"/>
      <c r="K250" s="24"/>
      <c r="L250" s="24"/>
    </row>
    <row r="251" spans="1:12" ht="12.75">
      <c r="A251" s="13" t="s">
        <v>7</v>
      </c>
      <c r="B251" s="2" t="s">
        <v>8</v>
      </c>
      <c r="C251" s="39">
        <v>3437.5</v>
      </c>
      <c r="D251" s="39">
        <v>3040000</v>
      </c>
      <c r="E251" s="39">
        <v>7344.26</v>
      </c>
      <c r="F251" s="27">
        <f t="shared" si="9"/>
        <v>213.65120000000002</v>
      </c>
      <c r="G251" s="27">
        <f t="shared" si="10"/>
        <v>0.2415875</v>
      </c>
      <c r="H251" s="14">
        <f t="shared" si="11"/>
        <v>3906.76</v>
      </c>
      <c r="J251" s="24"/>
      <c r="K251" s="24"/>
      <c r="L251" s="24"/>
    </row>
    <row r="252" spans="1:12" ht="12.75">
      <c r="A252" s="12" t="s">
        <v>183</v>
      </c>
      <c r="B252" s="10" t="s">
        <v>184</v>
      </c>
      <c r="C252" s="38">
        <v>4419536.41</v>
      </c>
      <c r="D252" s="38">
        <v>23336000</v>
      </c>
      <c r="E252" s="38">
        <v>4234203.27</v>
      </c>
      <c r="F252" s="25">
        <f t="shared" si="9"/>
        <v>95.80650270058527</v>
      </c>
      <c r="G252" s="25">
        <f t="shared" si="10"/>
        <v>18.1445117843675</v>
      </c>
      <c r="H252" s="15">
        <f t="shared" si="11"/>
        <v>-185333.1400000006</v>
      </c>
      <c r="J252" s="24"/>
      <c r="K252" s="24"/>
      <c r="L252" s="24"/>
    </row>
    <row r="253" spans="1:12" s="9" customFormat="1" ht="12.75">
      <c r="A253" s="13" t="s">
        <v>5</v>
      </c>
      <c r="B253" s="2" t="s">
        <v>6</v>
      </c>
      <c r="C253" s="39">
        <v>3995924.97</v>
      </c>
      <c r="D253" s="39">
        <v>13131000</v>
      </c>
      <c r="E253" s="39">
        <v>4086788.14</v>
      </c>
      <c r="F253" s="27">
        <f t="shared" si="9"/>
        <v>102.27389579839883</v>
      </c>
      <c r="G253" s="27">
        <f t="shared" si="10"/>
        <v>31.123205696443527</v>
      </c>
      <c r="H253" s="14">
        <f t="shared" si="11"/>
        <v>90863.16999999993</v>
      </c>
      <c r="J253" s="24"/>
      <c r="K253" s="24"/>
      <c r="L253" s="24"/>
    </row>
    <row r="254" spans="1:12" ht="12.75">
      <c r="A254" s="13" t="s">
        <v>7</v>
      </c>
      <c r="B254" s="2" t="s">
        <v>8</v>
      </c>
      <c r="C254" s="39">
        <v>423611.44</v>
      </c>
      <c r="D254" s="39">
        <v>10205000</v>
      </c>
      <c r="E254" s="39">
        <v>147415.13</v>
      </c>
      <c r="F254" s="27">
        <f t="shared" si="9"/>
        <v>34.79961022771245</v>
      </c>
      <c r="G254" s="27">
        <f t="shared" si="10"/>
        <v>1.4445382655560999</v>
      </c>
      <c r="H254" s="14">
        <f t="shared" si="11"/>
        <v>-276196.31</v>
      </c>
      <c r="J254" s="24"/>
      <c r="K254" s="24"/>
      <c r="L254" s="24"/>
    </row>
    <row r="255" spans="1:12" ht="12.75">
      <c r="A255" s="12" t="s">
        <v>185</v>
      </c>
      <c r="B255" s="10" t="s">
        <v>186</v>
      </c>
      <c r="C255" s="38">
        <v>4664357.8</v>
      </c>
      <c r="D255" s="38">
        <v>10910000</v>
      </c>
      <c r="E255" s="38">
        <v>4777278.24</v>
      </c>
      <c r="F255" s="25">
        <f t="shared" si="9"/>
        <v>102.42092148248148</v>
      </c>
      <c r="G255" s="25">
        <f t="shared" si="10"/>
        <v>43.78806819431714</v>
      </c>
      <c r="H255" s="15">
        <f t="shared" si="11"/>
        <v>112920.44000000041</v>
      </c>
      <c r="J255" s="24"/>
      <c r="K255" s="24"/>
      <c r="L255" s="24"/>
    </row>
    <row r="256" spans="1:12" s="9" customFormat="1" ht="12.75">
      <c r="A256" s="13" t="s">
        <v>5</v>
      </c>
      <c r="B256" s="2" t="s">
        <v>6</v>
      </c>
      <c r="C256" s="39">
        <v>4664357.8</v>
      </c>
      <c r="D256" s="39">
        <v>10723214</v>
      </c>
      <c r="E256" s="39">
        <v>4777278.24</v>
      </c>
      <c r="F256" s="27">
        <f t="shared" si="9"/>
        <v>102.42092148248148</v>
      </c>
      <c r="G256" s="27">
        <f t="shared" si="10"/>
        <v>44.55080575655769</v>
      </c>
      <c r="H256" s="14">
        <f t="shared" si="11"/>
        <v>112920.44000000041</v>
      </c>
      <c r="J256" s="24"/>
      <c r="K256" s="24"/>
      <c r="L256" s="24"/>
    </row>
    <row r="257" spans="1:12" ht="12.75">
      <c r="A257" s="13" t="s">
        <v>7</v>
      </c>
      <c r="B257" s="2" t="s">
        <v>8</v>
      </c>
      <c r="C257" s="39"/>
      <c r="D257" s="39">
        <v>186786</v>
      </c>
      <c r="E257" s="39"/>
      <c r="F257" s="27" t="str">
        <f t="shared" si="9"/>
        <v>x</v>
      </c>
      <c r="G257" s="27">
        <f t="shared" si="10"/>
        <v>0</v>
      </c>
      <c r="H257" s="14">
        <f t="shared" si="11"/>
        <v>0</v>
      </c>
      <c r="J257" s="24"/>
      <c r="K257" s="24"/>
      <c r="L257" s="24"/>
    </row>
    <row r="258" spans="1:12" ht="25.5">
      <c r="A258" s="12" t="s">
        <v>188</v>
      </c>
      <c r="B258" s="10" t="s">
        <v>386</v>
      </c>
      <c r="C258" s="38">
        <v>1404231.99</v>
      </c>
      <c r="D258" s="38">
        <v>0</v>
      </c>
      <c r="E258" s="38"/>
      <c r="F258" s="25">
        <f t="shared" si="9"/>
        <v>0</v>
      </c>
      <c r="G258" s="25" t="str">
        <f t="shared" si="10"/>
        <v>x</v>
      </c>
      <c r="H258" s="15">
        <f t="shared" si="11"/>
        <v>-1404231.99</v>
      </c>
      <c r="J258" s="24"/>
      <c r="K258" s="24"/>
      <c r="L258" s="24"/>
    </row>
    <row r="259" spans="1:12" s="9" customFormat="1" ht="12.75">
      <c r="A259" s="13" t="s">
        <v>5</v>
      </c>
      <c r="B259" s="2" t="s">
        <v>6</v>
      </c>
      <c r="C259" s="39">
        <v>1311120.28</v>
      </c>
      <c r="D259" s="39">
        <v>0</v>
      </c>
      <c r="E259" s="39"/>
      <c r="F259" s="27">
        <f t="shared" si="9"/>
        <v>0</v>
      </c>
      <c r="G259" s="27" t="str">
        <f t="shared" si="10"/>
        <v>x</v>
      </c>
      <c r="H259" s="14">
        <f t="shared" si="11"/>
        <v>-1311120.28</v>
      </c>
      <c r="J259" s="24"/>
      <c r="K259" s="24"/>
      <c r="L259" s="24"/>
    </row>
    <row r="260" spans="1:12" ht="12.75">
      <c r="A260" s="13" t="s">
        <v>7</v>
      </c>
      <c r="B260" s="2" t="s">
        <v>8</v>
      </c>
      <c r="C260" s="39">
        <v>93111.71</v>
      </c>
      <c r="D260" s="39">
        <v>0</v>
      </c>
      <c r="E260" s="39"/>
      <c r="F260" s="27">
        <f t="shared" si="9"/>
        <v>0</v>
      </c>
      <c r="G260" s="27" t="str">
        <f t="shared" si="10"/>
        <v>x</v>
      </c>
      <c r="H260" s="14">
        <f t="shared" si="11"/>
        <v>-93111.71</v>
      </c>
      <c r="J260" s="24"/>
      <c r="K260" s="24"/>
      <c r="L260" s="24"/>
    </row>
    <row r="261" spans="1:12" ht="12.75">
      <c r="A261" s="12" t="s">
        <v>189</v>
      </c>
      <c r="B261" s="10" t="s">
        <v>190</v>
      </c>
      <c r="C261" s="38">
        <v>1406051.46</v>
      </c>
      <c r="D261" s="38">
        <v>5534000</v>
      </c>
      <c r="E261" s="38">
        <v>1769177.24</v>
      </c>
      <c r="F261" s="25">
        <f t="shared" si="9"/>
        <v>125.82592389612823</v>
      </c>
      <c r="G261" s="25">
        <f t="shared" si="10"/>
        <v>31.9692309360318</v>
      </c>
      <c r="H261" s="15">
        <f t="shared" si="11"/>
        <v>363125.78</v>
      </c>
      <c r="J261" s="24"/>
      <c r="K261" s="24"/>
      <c r="L261" s="24"/>
    </row>
    <row r="262" spans="1:12" s="9" customFormat="1" ht="12.75">
      <c r="A262" s="13" t="s">
        <v>5</v>
      </c>
      <c r="B262" s="2" t="s">
        <v>6</v>
      </c>
      <c r="C262" s="39">
        <v>1236133.61</v>
      </c>
      <c r="D262" s="39">
        <v>5162000</v>
      </c>
      <c r="E262" s="39">
        <v>1757604.03</v>
      </c>
      <c r="F262" s="27">
        <f t="shared" si="9"/>
        <v>142.18560322132168</v>
      </c>
      <c r="G262" s="27">
        <f t="shared" si="10"/>
        <v>34.048896358000775</v>
      </c>
      <c r="H262" s="14">
        <f t="shared" si="11"/>
        <v>521470.4199999999</v>
      </c>
      <c r="J262" s="24"/>
      <c r="K262" s="24"/>
      <c r="L262" s="24"/>
    </row>
    <row r="263" spans="1:12" ht="12.75">
      <c r="A263" s="13" t="s">
        <v>7</v>
      </c>
      <c r="B263" s="2" t="s">
        <v>8</v>
      </c>
      <c r="C263" s="39">
        <v>169917.85</v>
      </c>
      <c r="D263" s="39">
        <v>372000</v>
      </c>
      <c r="E263" s="39">
        <v>11573.21</v>
      </c>
      <c r="F263" s="27">
        <f t="shared" si="9"/>
        <v>6.811061933752104</v>
      </c>
      <c r="G263" s="27">
        <f t="shared" si="10"/>
        <v>3.1110779569892473</v>
      </c>
      <c r="H263" s="14">
        <f t="shared" si="11"/>
        <v>-158344.64</v>
      </c>
      <c r="J263" s="24"/>
      <c r="K263" s="24"/>
      <c r="L263" s="24"/>
    </row>
    <row r="264" spans="1:12" ht="12.75">
      <c r="A264" s="12">
        <v>48031</v>
      </c>
      <c r="B264" s="10" t="s">
        <v>398</v>
      </c>
      <c r="C264" s="38"/>
      <c r="D264" s="38">
        <v>7895000</v>
      </c>
      <c r="E264" s="38">
        <v>1138431.24</v>
      </c>
      <c r="F264" s="28" t="str">
        <f t="shared" si="9"/>
        <v>x</v>
      </c>
      <c r="G264" s="28">
        <f t="shared" si="10"/>
        <v>14.419648385053833</v>
      </c>
      <c r="H264" s="23">
        <f t="shared" si="11"/>
        <v>1138431.24</v>
      </c>
      <c r="J264" s="24"/>
      <c r="K264" s="24"/>
      <c r="L264" s="24"/>
    </row>
    <row r="265" spans="1:12" ht="12.75">
      <c r="A265" s="13">
        <v>3</v>
      </c>
      <c r="B265" s="2" t="s">
        <v>6</v>
      </c>
      <c r="C265" s="39"/>
      <c r="D265" s="39">
        <v>7275000</v>
      </c>
      <c r="E265" s="39">
        <v>1138431.24</v>
      </c>
      <c r="F265" s="27" t="str">
        <f t="shared" si="9"/>
        <v>x</v>
      </c>
      <c r="G265" s="27">
        <f t="shared" si="10"/>
        <v>15.6485393814433</v>
      </c>
      <c r="H265" s="14">
        <f t="shared" si="11"/>
        <v>1138431.24</v>
      </c>
      <c r="J265" s="24"/>
      <c r="K265" s="24"/>
      <c r="L265" s="24"/>
    </row>
    <row r="266" spans="1:12" ht="12.75">
      <c r="A266" s="13">
        <v>4</v>
      </c>
      <c r="B266" s="2" t="s">
        <v>8</v>
      </c>
      <c r="C266" s="39"/>
      <c r="D266" s="39">
        <v>620000</v>
      </c>
      <c r="E266" s="39"/>
      <c r="F266" s="27" t="str">
        <f t="shared" si="9"/>
        <v>x</v>
      </c>
      <c r="G266" s="27">
        <f t="shared" si="10"/>
        <v>0</v>
      </c>
      <c r="H266" s="14">
        <f t="shared" si="11"/>
        <v>0</v>
      </c>
      <c r="J266" s="24"/>
      <c r="K266" s="24"/>
      <c r="L266" s="24"/>
    </row>
    <row r="267" spans="1:12" ht="12.75">
      <c r="A267" s="11" t="s">
        <v>191</v>
      </c>
      <c r="B267" s="8" t="s">
        <v>192</v>
      </c>
      <c r="C267" s="38">
        <v>191014293.65</v>
      </c>
      <c r="D267" s="38">
        <v>423989755</v>
      </c>
      <c r="E267" s="38">
        <v>135556030.53</v>
      </c>
      <c r="F267" s="25">
        <f t="shared" si="9"/>
        <v>70.96643289867224</v>
      </c>
      <c r="G267" s="25">
        <f t="shared" si="10"/>
        <v>31.971534437194126</v>
      </c>
      <c r="H267" s="15">
        <f t="shared" si="11"/>
        <v>-55458263.120000005</v>
      </c>
      <c r="J267" s="24"/>
      <c r="K267" s="24"/>
      <c r="L267" s="24"/>
    </row>
    <row r="268" spans="1:12" s="9" customFormat="1" ht="12.75">
      <c r="A268" s="12" t="s">
        <v>193</v>
      </c>
      <c r="B268" s="10" t="s">
        <v>194</v>
      </c>
      <c r="C268" s="38">
        <v>88077981.01</v>
      </c>
      <c r="D268" s="38">
        <v>124305942</v>
      </c>
      <c r="E268" s="38">
        <v>33741076.33</v>
      </c>
      <c r="F268" s="25">
        <f t="shared" si="9"/>
        <v>38.30818547733193</v>
      </c>
      <c r="G268" s="25">
        <f t="shared" si="10"/>
        <v>27.143574785829628</v>
      </c>
      <c r="H268" s="15">
        <f t="shared" si="11"/>
        <v>-54336904.68000001</v>
      </c>
      <c r="J268" s="24"/>
      <c r="K268" s="24"/>
      <c r="L268" s="24"/>
    </row>
    <row r="269" spans="1:12" s="9" customFormat="1" ht="12.75">
      <c r="A269" s="13" t="s">
        <v>5</v>
      </c>
      <c r="B269" s="2" t="s">
        <v>6</v>
      </c>
      <c r="C269" s="39">
        <v>87737986.85</v>
      </c>
      <c r="D269" s="39">
        <v>116095942</v>
      </c>
      <c r="E269" s="39">
        <v>33278677.07</v>
      </c>
      <c r="F269" s="27">
        <f t="shared" si="9"/>
        <v>37.929610952772855</v>
      </c>
      <c r="G269" s="27">
        <f t="shared" si="10"/>
        <v>28.664806449479517</v>
      </c>
      <c r="H269" s="14">
        <f t="shared" si="11"/>
        <v>-54459309.779999994</v>
      </c>
      <c r="J269" s="24"/>
      <c r="K269" s="24"/>
      <c r="L269" s="24"/>
    </row>
    <row r="270" spans="1:12" ht="12.75">
      <c r="A270" s="13" t="s">
        <v>7</v>
      </c>
      <c r="B270" s="2" t="s">
        <v>8</v>
      </c>
      <c r="C270" s="39">
        <v>339994.16</v>
      </c>
      <c r="D270" s="39">
        <v>8210000</v>
      </c>
      <c r="E270" s="39">
        <v>462399.26</v>
      </c>
      <c r="F270" s="27">
        <f aca="true" t="shared" si="12" ref="F270:F343">IF(C270=0,"x",E270/C270*100)</f>
        <v>136.00211838932762</v>
      </c>
      <c r="G270" s="27">
        <f aca="true" t="shared" si="13" ref="G270:G343">IF(D270=0,"x",E270/D270*100)</f>
        <v>5.632146894031669</v>
      </c>
      <c r="H270" s="14">
        <f aca="true" t="shared" si="14" ref="H270:H343">+E270-C270</f>
        <v>122405.10000000003</v>
      </c>
      <c r="J270" s="24"/>
      <c r="K270" s="24"/>
      <c r="L270" s="24"/>
    </row>
    <row r="271" spans="1:12" s="9" customFormat="1" ht="12.75">
      <c r="A271" s="12" t="s">
        <v>406</v>
      </c>
      <c r="B271" s="10" t="s">
        <v>413</v>
      </c>
      <c r="C271" s="38">
        <v>453774.19</v>
      </c>
      <c r="D271" s="38">
        <v>15845750</v>
      </c>
      <c r="E271" s="38">
        <v>989742.92</v>
      </c>
      <c r="F271" s="28">
        <f t="shared" si="12"/>
        <v>218.1135335176291</v>
      </c>
      <c r="G271" s="28">
        <f t="shared" si="13"/>
        <v>6.246109650852753</v>
      </c>
      <c r="H271" s="23">
        <f t="shared" si="14"/>
        <v>535968.73</v>
      </c>
      <c r="J271" s="24"/>
      <c r="K271" s="24"/>
      <c r="L271" s="24"/>
    </row>
    <row r="272" spans="1:12" s="9" customFormat="1" ht="12.75">
      <c r="A272" s="13" t="s">
        <v>5</v>
      </c>
      <c r="B272" s="2" t="s">
        <v>6</v>
      </c>
      <c r="C272" s="39">
        <v>453774.19</v>
      </c>
      <c r="D272" s="39">
        <v>12265750</v>
      </c>
      <c r="E272" s="39">
        <v>974105.42</v>
      </c>
      <c r="F272" s="27">
        <f t="shared" si="12"/>
        <v>214.66743624180125</v>
      </c>
      <c r="G272" s="27">
        <f t="shared" si="13"/>
        <v>7.9416702606852425</v>
      </c>
      <c r="H272" s="14">
        <f t="shared" si="14"/>
        <v>520331.23000000004</v>
      </c>
      <c r="J272" s="24"/>
      <c r="K272" s="24"/>
      <c r="L272" s="24"/>
    </row>
    <row r="273" spans="1:12" ht="12.75">
      <c r="A273" s="13" t="s">
        <v>7</v>
      </c>
      <c r="B273" s="2" t="s">
        <v>8</v>
      </c>
      <c r="C273" s="39"/>
      <c r="D273" s="39">
        <v>3580000</v>
      </c>
      <c r="E273" s="39">
        <v>15637.5</v>
      </c>
      <c r="F273" s="27" t="str">
        <f t="shared" si="12"/>
        <v>x</v>
      </c>
      <c r="G273" s="27">
        <f t="shared" si="13"/>
        <v>0.4368016759776537</v>
      </c>
      <c r="H273" s="14">
        <f t="shared" si="14"/>
        <v>15637.5</v>
      </c>
      <c r="J273" s="24"/>
      <c r="K273" s="24"/>
      <c r="L273" s="24"/>
    </row>
    <row r="274" spans="1:12" s="9" customFormat="1" ht="12.75">
      <c r="A274" s="12" t="s">
        <v>417</v>
      </c>
      <c r="B274" s="10" t="s">
        <v>418</v>
      </c>
      <c r="C274" s="38"/>
      <c r="D274" s="38">
        <v>6700000</v>
      </c>
      <c r="E274" s="38">
        <v>5724250.32</v>
      </c>
      <c r="F274" s="27" t="str">
        <f t="shared" si="12"/>
        <v>x</v>
      </c>
      <c r="G274" s="27">
        <f t="shared" si="13"/>
        <v>85.4365719402985</v>
      </c>
      <c r="H274" s="14">
        <f t="shared" si="14"/>
        <v>5724250.32</v>
      </c>
      <c r="J274" s="24"/>
      <c r="K274" s="24"/>
      <c r="L274" s="24"/>
    </row>
    <row r="275" spans="1:12" s="9" customFormat="1" ht="12.75">
      <c r="A275" s="13" t="s">
        <v>5</v>
      </c>
      <c r="B275" s="2" t="s">
        <v>6</v>
      </c>
      <c r="C275" s="39"/>
      <c r="D275" s="39">
        <v>6370000</v>
      </c>
      <c r="E275" s="39">
        <v>5158922.84</v>
      </c>
      <c r="F275" s="27" t="str">
        <f t="shared" si="12"/>
        <v>x</v>
      </c>
      <c r="G275" s="27">
        <f t="shared" si="13"/>
        <v>80.98779968602825</v>
      </c>
      <c r="H275" s="14">
        <f t="shared" si="14"/>
        <v>5158922.84</v>
      </c>
      <c r="J275" s="24"/>
      <c r="K275" s="24"/>
      <c r="L275" s="24"/>
    </row>
    <row r="276" spans="1:12" ht="12.75">
      <c r="A276" s="13" t="s">
        <v>7</v>
      </c>
      <c r="B276" s="2" t="s">
        <v>8</v>
      </c>
      <c r="C276" s="39"/>
      <c r="D276" s="39">
        <v>330000</v>
      </c>
      <c r="E276" s="39">
        <v>565327.48</v>
      </c>
      <c r="F276" s="27" t="str">
        <f t="shared" si="12"/>
        <v>x</v>
      </c>
      <c r="G276" s="27">
        <f t="shared" si="13"/>
        <v>171.31135757575757</v>
      </c>
      <c r="H276" s="14">
        <f t="shared" si="14"/>
        <v>565327.48</v>
      </c>
      <c r="J276" s="24"/>
      <c r="K276" s="24"/>
      <c r="L276" s="24"/>
    </row>
    <row r="277" spans="1:12" ht="12.75">
      <c r="A277" s="12" t="s">
        <v>195</v>
      </c>
      <c r="B277" s="10" t="s">
        <v>196</v>
      </c>
      <c r="C277" s="38">
        <v>26397291.51</v>
      </c>
      <c r="D277" s="38">
        <v>82084682</v>
      </c>
      <c r="E277" s="38">
        <v>15325205.65</v>
      </c>
      <c r="F277" s="25">
        <f t="shared" si="12"/>
        <v>58.055977614954934</v>
      </c>
      <c r="G277" s="25">
        <f t="shared" si="13"/>
        <v>18.669994542952605</v>
      </c>
      <c r="H277" s="15">
        <f t="shared" si="14"/>
        <v>-11072085.860000001</v>
      </c>
      <c r="J277" s="24"/>
      <c r="K277" s="24"/>
      <c r="L277" s="24"/>
    </row>
    <row r="278" spans="1:12" s="9" customFormat="1" ht="12.75">
      <c r="A278" s="13" t="s">
        <v>5</v>
      </c>
      <c r="B278" s="2" t="s">
        <v>6</v>
      </c>
      <c r="C278" s="39">
        <v>18570886.85</v>
      </c>
      <c r="D278" s="39">
        <v>69869765</v>
      </c>
      <c r="E278" s="39">
        <v>15218584.86</v>
      </c>
      <c r="F278" s="27">
        <f t="shared" si="12"/>
        <v>81.94861657885767</v>
      </c>
      <c r="G278" s="27">
        <f t="shared" si="13"/>
        <v>21.78135973407095</v>
      </c>
      <c r="H278" s="14">
        <f t="shared" si="14"/>
        <v>-3352301.990000002</v>
      </c>
      <c r="J278" s="24"/>
      <c r="K278" s="24"/>
      <c r="L278" s="24"/>
    </row>
    <row r="279" spans="1:12" ht="12.75">
      <c r="A279" s="13" t="s">
        <v>7</v>
      </c>
      <c r="B279" s="2" t="s">
        <v>8</v>
      </c>
      <c r="C279" s="39">
        <v>7826404.66</v>
      </c>
      <c r="D279" s="39">
        <v>12214917</v>
      </c>
      <c r="E279" s="39">
        <v>106620.79</v>
      </c>
      <c r="F279" s="27">
        <f t="shared" si="12"/>
        <v>1.362321457066085</v>
      </c>
      <c r="G279" s="27">
        <f t="shared" si="13"/>
        <v>0.8728736347533103</v>
      </c>
      <c r="H279" s="14">
        <f t="shared" si="14"/>
        <v>-7719783.87</v>
      </c>
      <c r="J279" s="24"/>
      <c r="K279" s="24"/>
      <c r="L279" s="24"/>
    </row>
    <row r="280" spans="1:12" ht="12.75">
      <c r="A280" s="12" t="s">
        <v>197</v>
      </c>
      <c r="B280" s="10" t="s">
        <v>198</v>
      </c>
      <c r="C280" s="38">
        <v>76085246.94</v>
      </c>
      <c r="D280" s="38">
        <v>195053381</v>
      </c>
      <c r="E280" s="38">
        <v>79775755.31</v>
      </c>
      <c r="F280" s="25">
        <f t="shared" si="12"/>
        <v>104.85049141380891</v>
      </c>
      <c r="G280" s="25">
        <f t="shared" si="13"/>
        <v>40.89944757737884</v>
      </c>
      <c r="H280" s="15">
        <f t="shared" si="14"/>
        <v>3690508.370000005</v>
      </c>
      <c r="J280" s="24"/>
      <c r="K280" s="24"/>
      <c r="L280" s="24"/>
    </row>
    <row r="281" spans="1:12" s="9" customFormat="1" ht="12.75">
      <c r="A281" s="13" t="s">
        <v>5</v>
      </c>
      <c r="B281" s="2" t="s">
        <v>6</v>
      </c>
      <c r="C281" s="39">
        <v>72230123.4</v>
      </c>
      <c r="D281" s="39">
        <v>167012381</v>
      </c>
      <c r="E281" s="39">
        <v>75586114.61</v>
      </c>
      <c r="F281" s="27">
        <f t="shared" si="12"/>
        <v>104.64624875609722</v>
      </c>
      <c r="G281" s="27">
        <f t="shared" si="13"/>
        <v>45.257791163398835</v>
      </c>
      <c r="H281" s="14">
        <f t="shared" si="14"/>
        <v>3355991.2099999934</v>
      </c>
      <c r="J281" s="24"/>
      <c r="K281" s="24"/>
      <c r="L281" s="24"/>
    </row>
    <row r="282" spans="1:12" ht="12.75">
      <c r="A282" s="13" t="s">
        <v>7</v>
      </c>
      <c r="B282" s="2" t="s">
        <v>8</v>
      </c>
      <c r="C282" s="39">
        <v>3855123.54</v>
      </c>
      <c r="D282" s="39">
        <v>28041000</v>
      </c>
      <c r="E282" s="39">
        <v>4189640.7</v>
      </c>
      <c r="F282" s="27">
        <f t="shared" si="12"/>
        <v>108.67720986186606</v>
      </c>
      <c r="G282" s="27">
        <f t="shared" si="13"/>
        <v>14.941124424949182</v>
      </c>
      <c r="H282" s="14">
        <f t="shared" si="14"/>
        <v>334517.16000000015</v>
      </c>
      <c r="J282" s="24"/>
      <c r="K282" s="24"/>
      <c r="L282" s="24"/>
    </row>
    <row r="283" spans="1:12" ht="12.75">
      <c r="A283" s="11" t="s">
        <v>199</v>
      </c>
      <c r="B283" s="8" t="s">
        <v>200</v>
      </c>
      <c r="C283" s="38">
        <v>143839267.75</v>
      </c>
      <c r="D283" s="38">
        <v>603339672</v>
      </c>
      <c r="E283" s="38">
        <v>197831986.28</v>
      </c>
      <c r="F283" s="25">
        <f t="shared" si="12"/>
        <v>137.53684190317355</v>
      </c>
      <c r="G283" s="25">
        <f t="shared" si="13"/>
        <v>32.78948749121871</v>
      </c>
      <c r="H283" s="15">
        <f t="shared" si="14"/>
        <v>53992718.53</v>
      </c>
      <c r="J283" s="24"/>
      <c r="K283" s="24"/>
      <c r="L283" s="24"/>
    </row>
    <row r="284" spans="1:12" s="9" customFormat="1" ht="12.75">
      <c r="A284" s="12" t="s">
        <v>201</v>
      </c>
      <c r="B284" s="10" t="s">
        <v>202</v>
      </c>
      <c r="C284" s="38">
        <v>62246813.83</v>
      </c>
      <c r="D284" s="38">
        <v>395463306</v>
      </c>
      <c r="E284" s="38">
        <v>109599839.9</v>
      </c>
      <c r="F284" s="25">
        <f t="shared" si="12"/>
        <v>176.0730118642283</v>
      </c>
      <c r="G284" s="25">
        <f t="shared" si="13"/>
        <v>27.714288086187196</v>
      </c>
      <c r="H284" s="15">
        <f t="shared" si="14"/>
        <v>47353026.07000001</v>
      </c>
      <c r="J284" s="24"/>
      <c r="K284" s="24"/>
      <c r="L284" s="24"/>
    </row>
    <row r="285" spans="1:12" s="9" customFormat="1" ht="12.75">
      <c r="A285" s="13" t="s">
        <v>5</v>
      </c>
      <c r="B285" s="2" t="s">
        <v>6</v>
      </c>
      <c r="C285" s="39">
        <v>60962332.82</v>
      </c>
      <c r="D285" s="39">
        <v>389068062</v>
      </c>
      <c r="E285" s="39">
        <v>109464838.3</v>
      </c>
      <c r="F285" s="27">
        <f t="shared" si="12"/>
        <v>179.56143283297666</v>
      </c>
      <c r="G285" s="27">
        <f t="shared" si="13"/>
        <v>28.135138550642587</v>
      </c>
      <c r="H285" s="14">
        <f t="shared" si="14"/>
        <v>48502505.48</v>
      </c>
      <c r="J285" s="24"/>
      <c r="K285" s="24"/>
      <c r="L285" s="24"/>
    </row>
    <row r="286" spans="1:12" ht="12.75">
      <c r="A286" s="13" t="s">
        <v>7</v>
      </c>
      <c r="B286" s="2" t="s">
        <v>8</v>
      </c>
      <c r="C286" s="39">
        <v>1284481.01</v>
      </c>
      <c r="D286" s="39">
        <v>6395244</v>
      </c>
      <c r="E286" s="39">
        <v>135001.6</v>
      </c>
      <c r="F286" s="27">
        <f t="shared" si="12"/>
        <v>10.510205985840148</v>
      </c>
      <c r="G286" s="27">
        <f t="shared" si="13"/>
        <v>2.110968713625313</v>
      </c>
      <c r="H286" s="14">
        <f t="shared" si="14"/>
        <v>-1149479.41</v>
      </c>
      <c r="J286" s="24"/>
      <c r="K286" s="24"/>
      <c r="L286" s="24"/>
    </row>
    <row r="287" spans="1:12" ht="12.75">
      <c r="A287" s="12" t="s">
        <v>203</v>
      </c>
      <c r="B287" s="10" t="s">
        <v>204</v>
      </c>
      <c r="C287" s="38">
        <v>6647157.51</v>
      </c>
      <c r="D287" s="38">
        <v>31540200</v>
      </c>
      <c r="E287" s="38">
        <v>7707099.51</v>
      </c>
      <c r="F287" s="25">
        <f t="shared" si="12"/>
        <v>115.94579334708739</v>
      </c>
      <c r="G287" s="25">
        <f t="shared" si="13"/>
        <v>24.43579783894839</v>
      </c>
      <c r="H287" s="15">
        <f t="shared" si="14"/>
        <v>1059942</v>
      </c>
      <c r="J287" s="24"/>
      <c r="K287" s="24"/>
      <c r="L287" s="24"/>
    </row>
    <row r="288" spans="1:12" s="9" customFormat="1" ht="12.75">
      <c r="A288" s="13" t="s">
        <v>5</v>
      </c>
      <c r="B288" s="2" t="s">
        <v>6</v>
      </c>
      <c r="C288" s="39">
        <v>6542531.51</v>
      </c>
      <c r="D288" s="39">
        <v>30415200</v>
      </c>
      <c r="E288" s="39">
        <v>7625176.3</v>
      </c>
      <c r="F288" s="27">
        <f t="shared" si="12"/>
        <v>116.54779634374279</v>
      </c>
      <c r="G288" s="27">
        <f t="shared" si="13"/>
        <v>25.070281635498038</v>
      </c>
      <c r="H288" s="14">
        <f t="shared" si="14"/>
        <v>1082644.79</v>
      </c>
      <c r="J288" s="24"/>
      <c r="K288" s="24"/>
      <c r="L288" s="24"/>
    </row>
    <row r="289" spans="1:12" ht="12.75">
      <c r="A289" s="13" t="s">
        <v>7</v>
      </c>
      <c r="B289" s="2" t="s">
        <v>8</v>
      </c>
      <c r="C289" s="39">
        <v>104626</v>
      </c>
      <c r="D289" s="39">
        <v>1125000</v>
      </c>
      <c r="E289" s="39">
        <v>81923.21</v>
      </c>
      <c r="F289" s="27">
        <f t="shared" si="12"/>
        <v>78.30100548620803</v>
      </c>
      <c r="G289" s="27">
        <f t="shared" si="13"/>
        <v>7.282063111111111</v>
      </c>
      <c r="H289" s="14">
        <f t="shared" si="14"/>
        <v>-22702.789999999994</v>
      </c>
      <c r="J289" s="24"/>
      <c r="K289" s="24"/>
      <c r="L289" s="24"/>
    </row>
    <row r="290" spans="1:12" ht="12.75">
      <c r="A290" s="12" t="s">
        <v>205</v>
      </c>
      <c r="B290" s="10" t="s">
        <v>206</v>
      </c>
      <c r="C290" s="38">
        <v>24399500</v>
      </c>
      <c r="D290" s="38">
        <v>58221502</v>
      </c>
      <c r="E290" s="38">
        <v>27569002.68</v>
      </c>
      <c r="F290" s="25">
        <f t="shared" si="12"/>
        <v>112.99003127113261</v>
      </c>
      <c r="G290" s="25">
        <f t="shared" si="13"/>
        <v>47.35192623508751</v>
      </c>
      <c r="H290" s="15">
        <f t="shared" si="14"/>
        <v>3169502.6799999997</v>
      </c>
      <c r="J290" s="24"/>
      <c r="K290" s="24"/>
      <c r="L290" s="24"/>
    </row>
    <row r="291" spans="1:12" s="9" customFormat="1" ht="12.75">
      <c r="A291" s="13" t="s">
        <v>5</v>
      </c>
      <c r="B291" s="2" t="s">
        <v>6</v>
      </c>
      <c r="C291" s="39">
        <v>20985715.46</v>
      </c>
      <c r="D291" s="39">
        <v>43370388</v>
      </c>
      <c r="E291" s="39">
        <v>20331209.71</v>
      </c>
      <c r="F291" s="27">
        <f t="shared" si="12"/>
        <v>96.88118448357157</v>
      </c>
      <c r="G291" s="27">
        <f t="shared" si="13"/>
        <v>46.87809043811183</v>
      </c>
      <c r="H291" s="14">
        <f t="shared" si="14"/>
        <v>-654505.75</v>
      </c>
      <c r="J291" s="24"/>
      <c r="K291" s="24"/>
      <c r="L291" s="24"/>
    </row>
    <row r="292" spans="1:12" ht="12.75">
      <c r="A292" s="13" t="s">
        <v>7</v>
      </c>
      <c r="B292" s="2" t="s">
        <v>8</v>
      </c>
      <c r="C292" s="39">
        <v>3413784.54</v>
      </c>
      <c r="D292" s="39">
        <v>14851114</v>
      </c>
      <c r="E292" s="39">
        <v>7237792.97</v>
      </c>
      <c r="F292" s="27">
        <f t="shared" si="12"/>
        <v>212.01668954772407</v>
      </c>
      <c r="G292" s="27">
        <f t="shared" si="13"/>
        <v>48.735690602065276</v>
      </c>
      <c r="H292" s="14">
        <f t="shared" si="14"/>
        <v>3824008.4299999997</v>
      </c>
      <c r="J292" s="24"/>
      <c r="K292" s="24"/>
      <c r="L292" s="24"/>
    </row>
    <row r="293" spans="1:12" ht="12.75">
      <c r="A293" s="12" t="s">
        <v>207</v>
      </c>
      <c r="B293" s="10" t="s">
        <v>208</v>
      </c>
      <c r="C293" s="38">
        <v>50545796.41</v>
      </c>
      <c r="D293" s="38">
        <v>103852309</v>
      </c>
      <c r="E293" s="38">
        <v>49045562.55</v>
      </c>
      <c r="F293" s="25">
        <f t="shared" si="12"/>
        <v>97.03193150261019</v>
      </c>
      <c r="G293" s="25">
        <f t="shared" si="13"/>
        <v>47.22626104538513</v>
      </c>
      <c r="H293" s="15">
        <f t="shared" si="14"/>
        <v>-1500233.8599999994</v>
      </c>
      <c r="J293" s="24"/>
      <c r="K293" s="24"/>
      <c r="L293" s="24"/>
    </row>
    <row r="294" spans="1:12" s="9" customFormat="1" ht="12.75">
      <c r="A294" s="13" t="s">
        <v>5</v>
      </c>
      <c r="B294" s="2" t="s">
        <v>6</v>
      </c>
      <c r="C294" s="39">
        <v>46366586.15</v>
      </c>
      <c r="D294" s="39">
        <v>96723758</v>
      </c>
      <c r="E294" s="39">
        <v>47007755.93</v>
      </c>
      <c r="F294" s="27">
        <f t="shared" si="12"/>
        <v>101.38282723236462</v>
      </c>
      <c r="G294" s="27">
        <f t="shared" si="13"/>
        <v>48.60000986520809</v>
      </c>
      <c r="H294" s="14">
        <f t="shared" si="14"/>
        <v>641169.7800000012</v>
      </c>
      <c r="J294" s="24"/>
      <c r="K294" s="24"/>
      <c r="L294" s="24"/>
    </row>
    <row r="295" spans="1:12" ht="12.75">
      <c r="A295" s="13" t="s">
        <v>7</v>
      </c>
      <c r="B295" s="2" t="s">
        <v>8</v>
      </c>
      <c r="C295" s="39">
        <v>4179210.26</v>
      </c>
      <c r="D295" s="39">
        <v>7128551</v>
      </c>
      <c r="E295" s="39">
        <v>2037806.62</v>
      </c>
      <c r="F295" s="27">
        <f t="shared" si="12"/>
        <v>48.760567026364456</v>
      </c>
      <c r="G295" s="27">
        <f t="shared" si="13"/>
        <v>28.586547532591126</v>
      </c>
      <c r="H295" s="14">
        <f t="shared" si="14"/>
        <v>-2141403.6399999997</v>
      </c>
      <c r="J295" s="24"/>
      <c r="K295" s="24"/>
      <c r="L295" s="24"/>
    </row>
    <row r="296" spans="1:12" ht="12.75">
      <c r="A296" s="12" t="s">
        <v>407</v>
      </c>
      <c r="B296" s="10" t="s">
        <v>414</v>
      </c>
      <c r="C296" s="38"/>
      <c r="D296" s="38">
        <v>14262355</v>
      </c>
      <c r="E296" s="38">
        <v>3910481.64</v>
      </c>
      <c r="F296" s="28" t="str">
        <f>IF(C296=0,"x",E296/C296*100)</f>
        <v>x</v>
      </c>
      <c r="G296" s="28">
        <f>IF(D296=0,"x",E296/D296*100)</f>
        <v>27.41820435685411</v>
      </c>
      <c r="H296" s="23">
        <f>+E296-C296</f>
        <v>3910481.64</v>
      </c>
      <c r="J296" s="24"/>
      <c r="K296" s="24"/>
      <c r="L296" s="24"/>
    </row>
    <row r="297" spans="1:12" s="9" customFormat="1" ht="12.75">
      <c r="A297" s="13" t="s">
        <v>5</v>
      </c>
      <c r="B297" s="2" t="s">
        <v>6</v>
      </c>
      <c r="C297" s="39"/>
      <c r="D297" s="39">
        <v>13570355</v>
      </c>
      <c r="E297" s="39">
        <v>3815231.64</v>
      </c>
      <c r="F297" s="27" t="str">
        <f>IF(C297=0,"x",E297/C297*100)</f>
        <v>x</v>
      </c>
      <c r="G297" s="27">
        <f>IF(D297=0,"x",E297/D297*100)</f>
        <v>28.11445713837258</v>
      </c>
      <c r="H297" s="14">
        <f>+E297-C297</f>
        <v>3815231.64</v>
      </c>
      <c r="J297" s="24"/>
      <c r="K297" s="24"/>
      <c r="L297" s="24"/>
    </row>
    <row r="298" spans="1:12" ht="12.75">
      <c r="A298" s="13" t="s">
        <v>7</v>
      </c>
      <c r="B298" s="2" t="s">
        <v>8</v>
      </c>
      <c r="C298" s="39"/>
      <c r="D298" s="39">
        <v>692000</v>
      </c>
      <c r="E298" s="39">
        <v>95250</v>
      </c>
      <c r="F298" s="27" t="str">
        <f>IF(C298=0,"x",E298/C298*100)</f>
        <v>x</v>
      </c>
      <c r="G298" s="27">
        <f>IF(D298=0,"x",E298/D298*100)</f>
        <v>13.764450867052021</v>
      </c>
      <c r="H298" s="14">
        <f>+E298-C298</f>
        <v>95250</v>
      </c>
      <c r="J298" s="24"/>
      <c r="K298" s="24"/>
      <c r="L298" s="24"/>
    </row>
    <row r="299" spans="1:12" ht="12.75">
      <c r="A299" s="11" t="s">
        <v>209</v>
      </c>
      <c r="B299" s="8" t="s">
        <v>210</v>
      </c>
      <c r="C299" s="38">
        <v>6175944983.33</v>
      </c>
      <c r="D299" s="38">
        <v>11936875371</v>
      </c>
      <c r="E299" s="38">
        <v>6237777543.91</v>
      </c>
      <c r="F299" s="25">
        <f t="shared" si="12"/>
        <v>101.00118379854253</v>
      </c>
      <c r="G299" s="25">
        <f t="shared" si="13"/>
        <v>52.256368187141724</v>
      </c>
      <c r="H299" s="15">
        <f t="shared" si="14"/>
        <v>61832560.57999992</v>
      </c>
      <c r="J299" s="24"/>
      <c r="K299" s="24"/>
      <c r="L299" s="24"/>
    </row>
    <row r="300" spans="1:12" s="9" customFormat="1" ht="12.75">
      <c r="A300" s="12" t="s">
        <v>211</v>
      </c>
      <c r="B300" s="10" t="s">
        <v>212</v>
      </c>
      <c r="C300" s="38">
        <v>4255414747.65</v>
      </c>
      <c r="D300" s="38">
        <v>8347928133</v>
      </c>
      <c r="E300" s="38">
        <v>4373058943.78</v>
      </c>
      <c r="F300" s="25">
        <f t="shared" si="12"/>
        <v>102.7645765009149</v>
      </c>
      <c r="G300" s="25">
        <f t="shared" si="13"/>
        <v>52.38496156301301</v>
      </c>
      <c r="H300" s="15">
        <f t="shared" si="14"/>
        <v>117644196.12999964</v>
      </c>
      <c r="J300" s="24"/>
      <c r="K300" s="24"/>
      <c r="L300" s="24"/>
    </row>
    <row r="301" spans="1:12" s="9" customFormat="1" ht="12.75">
      <c r="A301" s="13" t="s">
        <v>5</v>
      </c>
      <c r="B301" s="2" t="s">
        <v>6</v>
      </c>
      <c r="C301" s="39">
        <v>4222052233.41</v>
      </c>
      <c r="D301" s="39">
        <v>8020214036</v>
      </c>
      <c r="E301" s="39">
        <v>4291861093.62</v>
      </c>
      <c r="F301" s="27">
        <f t="shared" si="12"/>
        <v>101.65343430992131</v>
      </c>
      <c r="G301" s="27">
        <f t="shared" si="13"/>
        <v>53.51304933204154</v>
      </c>
      <c r="H301" s="14">
        <f t="shared" si="14"/>
        <v>69808860.21000004</v>
      </c>
      <c r="J301" s="24"/>
      <c r="K301" s="24"/>
      <c r="L301" s="24"/>
    </row>
    <row r="302" spans="1:12" ht="12.75">
      <c r="A302" s="13" t="s">
        <v>7</v>
      </c>
      <c r="B302" s="2" t="s">
        <v>8</v>
      </c>
      <c r="C302" s="39">
        <v>33362514.24</v>
      </c>
      <c r="D302" s="39">
        <v>327714097</v>
      </c>
      <c r="E302" s="39">
        <v>81197850.16</v>
      </c>
      <c r="F302" s="27">
        <f t="shared" si="12"/>
        <v>243.38048858034747</v>
      </c>
      <c r="G302" s="27">
        <f t="shared" si="13"/>
        <v>24.77703916411017</v>
      </c>
      <c r="H302" s="14">
        <f t="shared" si="14"/>
        <v>47835335.92</v>
      </c>
      <c r="J302" s="24"/>
      <c r="K302" s="24"/>
      <c r="L302" s="24"/>
    </row>
    <row r="303" spans="1:12" ht="12.75">
      <c r="A303" s="12" t="s">
        <v>213</v>
      </c>
      <c r="B303" s="10" t="s">
        <v>214</v>
      </c>
      <c r="C303" s="38">
        <v>1526178326.79</v>
      </c>
      <c r="D303" s="38">
        <v>2819524813</v>
      </c>
      <c r="E303" s="38">
        <v>1512456940.58</v>
      </c>
      <c r="F303" s="25">
        <f t="shared" si="12"/>
        <v>99.10093165594482</v>
      </c>
      <c r="G303" s="25">
        <f t="shared" si="13"/>
        <v>53.6422638881029</v>
      </c>
      <c r="H303" s="15">
        <f t="shared" si="14"/>
        <v>-13721386.210000038</v>
      </c>
      <c r="J303" s="24"/>
      <c r="K303" s="24"/>
      <c r="L303" s="24"/>
    </row>
    <row r="304" spans="1:12" s="9" customFormat="1" ht="12.75">
      <c r="A304" s="13" t="s">
        <v>5</v>
      </c>
      <c r="B304" s="2" t="s">
        <v>6</v>
      </c>
      <c r="C304" s="39">
        <v>1506941060.02</v>
      </c>
      <c r="D304" s="39">
        <v>2776494813</v>
      </c>
      <c r="E304" s="39">
        <v>1474898623.86</v>
      </c>
      <c r="F304" s="27">
        <f t="shared" si="12"/>
        <v>97.873676880264</v>
      </c>
      <c r="G304" s="27">
        <f t="shared" si="13"/>
        <v>53.120885259870995</v>
      </c>
      <c r="H304" s="14">
        <f t="shared" si="14"/>
        <v>-32042436.160000086</v>
      </c>
      <c r="J304" s="24"/>
      <c r="K304" s="24"/>
      <c r="L304" s="24"/>
    </row>
    <row r="305" spans="1:12" ht="12.75">
      <c r="A305" s="13" t="s">
        <v>7</v>
      </c>
      <c r="B305" s="2" t="s">
        <v>8</v>
      </c>
      <c r="C305" s="39">
        <v>19237266.77</v>
      </c>
      <c r="D305" s="39">
        <v>43030000</v>
      </c>
      <c r="E305" s="39">
        <v>37558316.72</v>
      </c>
      <c r="F305" s="27">
        <f t="shared" si="12"/>
        <v>195.23728172533941</v>
      </c>
      <c r="G305" s="27">
        <f t="shared" si="13"/>
        <v>87.28402677201952</v>
      </c>
      <c r="H305" s="14">
        <f t="shared" si="14"/>
        <v>18321049.95</v>
      </c>
      <c r="J305" s="24"/>
      <c r="K305" s="24"/>
      <c r="L305" s="24"/>
    </row>
    <row r="306" spans="1:12" ht="12.75">
      <c r="A306" s="12" t="s">
        <v>215</v>
      </c>
      <c r="B306" s="10" t="s">
        <v>216</v>
      </c>
      <c r="C306" s="38">
        <v>170871795.84</v>
      </c>
      <c r="D306" s="38">
        <v>334281894</v>
      </c>
      <c r="E306" s="38">
        <v>168810231.03</v>
      </c>
      <c r="F306" s="25">
        <f t="shared" si="12"/>
        <v>98.79350199378112</v>
      </c>
      <c r="G306" s="25">
        <f t="shared" si="13"/>
        <v>50.49936417734907</v>
      </c>
      <c r="H306" s="15">
        <f t="shared" si="14"/>
        <v>-2061564.8100000024</v>
      </c>
      <c r="J306" s="24"/>
      <c r="K306" s="24"/>
      <c r="L306" s="24"/>
    </row>
    <row r="307" spans="1:12" s="9" customFormat="1" ht="12.75">
      <c r="A307" s="13" t="s">
        <v>5</v>
      </c>
      <c r="B307" s="2" t="s">
        <v>6</v>
      </c>
      <c r="C307" s="39">
        <v>170871795.84</v>
      </c>
      <c r="D307" s="39">
        <v>333489894</v>
      </c>
      <c r="E307" s="39">
        <v>168208928.53</v>
      </c>
      <c r="F307" s="27">
        <f t="shared" si="12"/>
        <v>98.44159927218566</v>
      </c>
      <c r="G307" s="27">
        <f t="shared" si="13"/>
        <v>50.43898827410944</v>
      </c>
      <c r="H307" s="14">
        <f t="shared" si="14"/>
        <v>-2662867.3100000024</v>
      </c>
      <c r="J307" s="24"/>
      <c r="K307" s="24"/>
      <c r="L307" s="24"/>
    </row>
    <row r="308" spans="1:12" ht="12.75">
      <c r="A308" s="13" t="s">
        <v>7</v>
      </c>
      <c r="B308" s="2" t="s">
        <v>8</v>
      </c>
      <c r="C308" s="39"/>
      <c r="D308" s="39">
        <v>792000</v>
      </c>
      <c r="E308" s="39">
        <v>601302.5</v>
      </c>
      <c r="F308" s="27" t="str">
        <f t="shared" si="12"/>
        <v>x</v>
      </c>
      <c r="G308" s="27">
        <f t="shared" si="13"/>
        <v>75.92203282828282</v>
      </c>
      <c r="H308" s="14">
        <f t="shared" si="14"/>
        <v>601302.5</v>
      </c>
      <c r="J308" s="24"/>
      <c r="K308" s="24"/>
      <c r="L308" s="24"/>
    </row>
    <row r="309" spans="1:12" ht="12.75">
      <c r="A309" s="12" t="s">
        <v>217</v>
      </c>
      <c r="B309" s="10" t="s">
        <v>218</v>
      </c>
      <c r="C309" s="38">
        <v>9242678.45</v>
      </c>
      <c r="D309" s="38">
        <v>3484184</v>
      </c>
      <c r="E309" s="38">
        <v>3301129.08</v>
      </c>
      <c r="F309" s="25">
        <f t="shared" si="12"/>
        <v>35.71615195593005</v>
      </c>
      <c r="G309" s="25">
        <f t="shared" si="13"/>
        <v>94.74611788585219</v>
      </c>
      <c r="H309" s="15">
        <f t="shared" si="14"/>
        <v>-5941549.369999999</v>
      </c>
      <c r="J309" s="24"/>
      <c r="K309" s="24"/>
      <c r="L309" s="24"/>
    </row>
    <row r="310" spans="1:12" s="9" customFormat="1" ht="12.75">
      <c r="A310" s="13" t="s">
        <v>5</v>
      </c>
      <c r="B310" s="2" t="s">
        <v>6</v>
      </c>
      <c r="C310" s="39">
        <v>9242678.45</v>
      </c>
      <c r="D310" s="39">
        <v>3484184</v>
      </c>
      <c r="E310" s="39">
        <v>3301129.08</v>
      </c>
      <c r="F310" s="27">
        <f t="shared" si="12"/>
        <v>35.71615195593005</v>
      </c>
      <c r="G310" s="27">
        <f t="shared" si="13"/>
        <v>94.74611788585219</v>
      </c>
      <c r="H310" s="14">
        <f t="shared" si="14"/>
        <v>-5941549.369999999</v>
      </c>
      <c r="J310" s="24"/>
      <c r="K310" s="24"/>
      <c r="L310" s="24"/>
    </row>
    <row r="311" spans="1:12" ht="12.75">
      <c r="A311" s="12" t="s">
        <v>219</v>
      </c>
      <c r="B311" s="10" t="s">
        <v>220</v>
      </c>
      <c r="C311" s="38">
        <v>6846997.67</v>
      </c>
      <c r="D311" s="38">
        <v>16197577</v>
      </c>
      <c r="E311" s="38">
        <v>7140869.6</v>
      </c>
      <c r="F311" s="25">
        <f t="shared" si="12"/>
        <v>104.29198232807344</v>
      </c>
      <c r="G311" s="25">
        <f t="shared" si="13"/>
        <v>44.08603583116166</v>
      </c>
      <c r="H311" s="15">
        <f t="shared" si="14"/>
        <v>293871.9299999997</v>
      </c>
      <c r="J311" s="24"/>
      <c r="K311" s="24"/>
      <c r="L311" s="24"/>
    </row>
    <row r="312" spans="1:12" s="9" customFormat="1" ht="12.75">
      <c r="A312" s="13" t="s">
        <v>5</v>
      </c>
      <c r="B312" s="2" t="s">
        <v>6</v>
      </c>
      <c r="C312" s="39">
        <v>6756556.23</v>
      </c>
      <c r="D312" s="39">
        <v>16156192</v>
      </c>
      <c r="E312" s="39">
        <v>7121987.37</v>
      </c>
      <c r="F312" s="27">
        <f t="shared" si="12"/>
        <v>105.40854138647492</v>
      </c>
      <c r="G312" s="27">
        <f t="shared" si="13"/>
        <v>44.082091683485814</v>
      </c>
      <c r="H312" s="14">
        <f t="shared" si="14"/>
        <v>365431.13999999966</v>
      </c>
      <c r="J312" s="24"/>
      <c r="K312" s="24"/>
      <c r="L312" s="24"/>
    </row>
    <row r="313" spans="1:12" ht="12.75">
      <c r="A313" s="13" t="s">
        <v>7</v>
      </c>
      <c r="B313" s="2" t="s">
        <v>8</v>
      </c>
      <c r="C313" s="39">
        <v>90441.44</v>
      </c>
      <c r="D313" s="39">
        <v>41385</v>
      </c>
      <c r="E313" s="39">
        <v>18882.23</v>
      </c>
      <c r="F313" s="27">
        <f t="shared" si="12"/>
        <v>20.877852011201945</v>
      </c>
      <c r="G313" s="27">
        <f t="shared" si="13"/>
        <v>45.625782288268695</v>
      </c>
      <c r="H313" s="14">
        <f t="shared" si="14"/>
        <v>-71559.21</v>
      </c>
      <c r="J313" s="24"/>
      <c r="K313" s="24"/>
      <c r="L313" s="24"/>
    </row>
    <row r="314" spans="1:12" ht="12.75">
      <c r="A314" s="12" t="s">
        <v>221</v>
      </c>
      <c r="B314" s="10" t="s">
        <v>222</v>
      </c>
      <c r="C314" s="38">
        <v>22414437.88</v>
      </c>
      <c r="D314" s="38">
        <v>46205866</v>
      </c>
      <c r="E314" s="38">
        <v>24814994.07</v>
      </c>
      <c r="F314" s="25">
        <f t="shared" si="12"/>
        <v>110.7098656805575</v>
      </c>
      <c r="G314" s="25">
        <f t="shared" si="13"/>
        <v>53.705289432298486</v>
      </c>
      <c r="H314" s="15">
        <f t="shared" si="14"/>
        <v>2400556.1900000013</v>
      </c>
      <c r="J314" s="24"/>
      <c r="K314" s="24"/>
      <c r="L314" s="24"/>
    </row>
    <row r="315" spans="1:12" s="9" customFormat="1" ht="12.75">
      <c r="A315" s="13" t="s">
        <v>5</v>
      </c>
      <c r="B315" s="2" t="s">
        <v>6</v>
      </c>
      <c r="C315" s="39">
        <v>22190582.1</v>
      </c>
      <c r="D315" s="39">
        <v>45651466</v>
      </c>
      <c r="E315" s="39">
        <v>24536271.77</v>
      </c>
      <c r="F315" s="27">
        <f t="shared" si="12"/>
        <v>110.57065407040403</v>
      </c>
      <c r="G315" s="27">
        <f t="shared" si="13"/>
        <v>53.74695255131565</v>
      </c>
      <c r="H315" s="14">
        <f t="shared" si="14"/>
        <v>2345689.669999998</v>
      </c>
      <c r="J315" s="24"/>
      <c r="K315" s="24"/>
      <c r="L315" s="24"/>
    </row>
    <row r="316" spans="1:12" ht="12.75">
      <c r="A316" s="13" t="s">
        <v>7</v>
      </c>
      <c r="B316" s="2" t="s">
        <v>8</v>
      </c>
      <c r="C316" s="39">
        <v>223855.78</v>
      </c>
      <c r="D316" s="39">
        <v>554400</v>
      </c>
      <c r="E316" s="39">
        <v>278722.3</v>
      </c>
      <c r="F316" s="27">
        <f t="shared" si="12"/>
        <v>124.50976249083226</v>
      </c>
      <c r="G316" s="27">
        <f t="shared" si="13"/>
        <v>50.27458513708514</v>
      </c>
      <c r="H316" s="14">
        <f t="shared" si="14"/>
        <v>54866.51999999999</v>
      </c>
      <c r="J316" s="24"/>
      <c r="K316" s="24"/>
      <c r="L316" s="24"/>
    </row>
    <row r="317" spans="1:12" ht="12.75">
      <c r="A317" s="12" t="s">
        <v>223</v>
      </c>
      <c r="B317" s="10" t="s">
        <v>224</v>
      </c>
      <c r="C317" s="38">
        <v>40499591.51</v>
      </c>
      <c r="D317" s="38">
        <v>70658390</v>
      </c>
      <c r="E317" s="38">
        <v>42126065.34</v>
      </c>
      <c r="F317" s="25">
        <f t="shared" si="12"/>
        <v>104.01602527175713</v>
      </c>
      <c r="G317" s="25">
        <f t="shared" si="13"/>
        <v>59.619339387721695</v>
      </c>
      <c r="H317" s="15">
        <f t="shared" si="14"/>
        <v>1626473.8300000057</v>
      </c>
      <c r="J317" s="24"/>
      <c r="K317" s="24"/>
      <c r="L317" s="24"/>
    </row>
    <row r="318" spans="1:12" s="9" customFormat="1" ht="12.75">
      <c r="A318" s="13" t="s">
        <v>5</v>
      </c>
      <c r="B318" s="2" t="s">
        <v>6</v>
      </c>
      <c r="C318" s="39">
        <v>34424901.75</v>
      </c>
      <c r="D318" s="39">
        <v>62361992</v>
      </c>
      <c r="E318" s="39">
        <v>34247597.92</v>
      </c>
      <c r="F318" s="27">
        <f t="shared" si="12"/>
        <v>99.48495472467108</v>
      </c>
      <c r="G318" s="27">
        <f t="shared" si="13"/>
        <v>54.91742136781006</v>
      </c>
      <c r="H318" s="14">
        <f t="shared" si="14"/>
        <v>-177303.8299999982</v>
      </c>
      <c r="J318" s="24"/>
      <c r="K318" s="24"/>
      <c r="L318" s="24"/>
    </row>
    <row r="319" spans="1:12" ht="12.75">
      <c r="A319" s="13" t="s">
        <v>7</v>
      </c>
      <c r="B319" s="2" t="s">
        <v>8</v>
      </c>
      <c r="C319" s="39">
        <v>6074689.76</v>
      </c>
      <c r="D319" s="39">
        <v>8296398</v>
      </c>
      <c r="E319" s="39">
        <v>7878467.42</v>
      </c>
      <c r="F319" s="27">
        <f t="shared" si="12"/>
        <v>129.69332972158236</v>
      </c>
      <c r="G319" s="27">
        <f t="shared" si="13"/>
        <v>94.96250565606906</v>
      </c>
      <c r="H319" s="14">
        <f t="shared" si="14"/>
        <v>1803777.6600000001</v>
      </c>
      <c r="J319" s="24"/>
      <c r="K319" s="24"/>
      <c r="L319" s="24"/>
    </row>
    <row r="320" spans="1:12" ht="12.75">
      <c r="A320" s="12" t="s">
        <v>225</v>
      </c>
      <c r="B320" s="10" t="s">
        <v>226</v>
      </c>
      <c r="C320" s="38">
        <v>12403681.4</v>
      </c>
      <c r="D320" s="38">
        <v>24971798</v>
      </c>
      <c r="E320" s="38">
        <v>11646449.74</v>
      </c>
      <c r="F320" s="25">
        <f t="shared" si="12"/>
        <v>93.89510552891176</v>
      </c>
      <c r="G320" s="25">
        <f t="shared" si="13"/>
        <v>46.6384108184761</v>
      </c>
      <c r="H320" s="15">
        <f t="shared" si="14"/>
        <v>-757231.6600000001</v>
      </c>
      <c r="J320" s="24"/>
      <c r="K320" s="24"/>
      <c r="L320" s="24"/>
    </row>
    <row r="321" spans="1:12" s="9" customFormat="1" ht="12.75">
      <c r="A321" s="13" t="s">
        <v>5</v>
      </c>
      <c r="B321" s="2" t="s">
        <v>6</v>
      </c>
      <c r="C321" s="39">
        <v>12403681.4</v>
      </c>
      <c r="D321" s="39">
        <v>24971798</v>
      </c>
      <c r="E321" s="39">
        <v>11646449.74</v>
      </c>
      <c r="F321" s="27">
        <f t="shared" si="12"/>
        <v>93.89510552891176</v>
      </c>
      <c r="G321" s="27">
        <f t="shared" si="13"/>
        <v>46.6384108184761</v>
      </c>
      <c r="H321" s="14">
        <f t="shared" si="14"/>
        <v>-757231.6600000001</v>
      </c>
      <c r="J321" s="24"/>
      <c r="K321" s="24"/>
      <c r="L321" s="24"/>
    </row>
    <row r="322" spans="1:12" ht="12.75">
      <c r="A322" s="12" t="s">
        <v>227</v>
      </c>
      <c r="B322" s="10" t="s">
        <v>228</v>
      </c>
      <c r="C322" s="38">
        <v>13229247.96</v>
      </c>
      <c r="D322" s="38">
        <v>28171890</v>
      </c>
      <c r="E322" s="38">
        <v>15069826.44</v>
      </c>
      <c r="F322" s="25">
        <f t="shared" si="12"/>
        <v>113.91294868434834</v>
      </c>
      <c r="G322" s="25">
        <f t="shared" si="13"/>
        <v>53.49242255311943</v>
      </c>
      <c r="H322" s="15">
        <f t="shared" si="14"/>
        <v>1840578.4799999986</v>
      </c>
      <c r="J322" s="24"/>
      <c r="K322" s="24"/>
      <c r="L322" s="24"/>
    </row>
    <row r="323" spans="1:12" s="9" customFormat="1" ht="12.75">
      <c r="A323" s="13" t="s">
        <v>5</v>
      </c>
      <c r="B323" s="2" t="s">
        <v>6</v>
      </c>
      <c r="C323" s="39">
        <v>11900396.81</v>
      </c>
      <c r="D323" s="39">
        <v>23778270</v>
      </c>
      <c r="E323" s="39">
        <v>12639040.01</v>
      </c>
      <c r="F323" s="27">
        <f t="shared" si="12"/>
        <v>106.20687874356688</v>
      </c>
      <c r="G323" s="27">
        <f t="shared" si="13"/>
        <v>53.1537408314398</v>
      </c>
      <c r="H323" s="14">
        <f t="shared" si="14"/>
        <v>738643.1999999993</v>
      </c>
      <c r="J323" s="24"/>
      <c r="K323" s="24"/>
      <c r="L323" s="24"/>
    </row>
    <row r="324" spans="1:12" ht="12.75">
      <c r="A324" s="13" t="s">
        <v>7</v>
      </c>
      <c r="B324" s="2" t="s">
        <v>8</v>
      </c>
      <c r="C324" s="39">
        <v>1328851.15</v>
      </c>
      <c r="D324" s="39">
        <v>4393620</v>
      </c>
      <c r="E324" s="39">
        <v>2430786.43</v>
      </c>
      <c r="F324" s="27">
        <f t="shared" si="12"/>
        <v>182.92390611243405</v>
      </c>
      <c r="G324" s="27">
        <f t="shared" si="13"/>
        <v>55.32536791984742</v>
      </c>
      <c r="H324" s="14">
        <f t="shared" si="14"/>
        <v>1101935.2800000003</v>
      </c>
      <c r="J324" s="24"/>
      <c r="K324" s="24"/>
      <c r="L324" s="24"/>
    </row>
    <row r="325" spans="1:12" ht="12.75">
      <c r="A325" s="12" t="s">
        <v>229</v>
      </c>
      <c r="B325" s="10" t="s">
        <v>230</v>
      </c>
      <c r="C325" s="38">
        <v>20969375.81</v>
      </c>
      <c r="D325" s="38">
        <v>33747468</v>
      </c>
      <c r="E325" s="38">
        <v>21064850.48</v>
      </c>
      <c r="F325" s="25">
        <f t="shared" si="12"/>
        <v>100.45530525498269</v>
      </c>
      <c r="G325" s="25">
        <f t="shared" si="13"/>
        <v>62.41905460877836</v>
      </c>
      <c r="H325" s="15">
        <f t="shared" si="14"/>
        <v>95474.67000000179</v>
      </c>
      <c r="J325" s="24"/>
      <c r="K325" s="24"/>
      <c r="L325" s="24"/>
    </row>
    <row r="326" spans="1:12" s="9" customFormat="1" ht="12.75">
      <c r="A326" s="13" t="s">
        <v>5</v>
      </c>
      <c r="B326" s="2" t="s">
        <v>6</v>
      </c>
      <c r="C326" s="39">
        <v>20955642.21</v>
      </c>
      <c r="D326" s="39">
        <v>33639692</v>
      </c>
      <c r="E326" s="39">
        <v>21007243.6</v>
      </c>
      <c r="F326" s="27">
        <f t="shared" si="12"/>
        <v>100.24624103371728</v>
      </c>
      <c r="G326" s="27">
        <f t="shared" si="13"/>
        <v>62.44778816643149</v>
      </c>
      <c r="H326" s="14">
        <f t="shared" si="14"/>
        <v>51601.390000000596</v>
      </c>
      <c r="J326" s="24"/>
      <c r="K326" s="24"/>
      <c r="L326" s="24"/>
    </row>
    <row r="327" spans="1:12" ht="12.75">
      <c r="A327" s="13" t="s">
        <v>7</v>
      </c>
      <c r="B327" s="2" t="s">
        <v>8</v>
      </c>
      <c r="C327" s="39">
        <v>13733.6</v>
      </c>
      <c r="D327" s="39">
        <v>107776</v>
      </c>
      <c r="E327" s="39">
        <v>57606.88</v>
      </c>
      <c r="F327" s="27">
        <f t="shared" si="12"/>
        <v>419.45942797227235</v>
      </c>
      <c r="G327" s="27">
        <f t="shared" si="13"/>
        <v>53.45056413301662</v>
      </c>
      <c r="H327" s="14">
        <f t="shared" si="14"/>
        <v>43873.28</v>
      </c>
      <c r="J327" s="24"/>
      <c r="K327" s="24"/>
      <c r="L327" s="24"/>
    </row>
    <row r="328" spans="1:12" ht="12.75">
      <c r="A328" s="12" t="s">
        <v>231</v>
      </c>
      <c r="B328" s="10" t="s">
        <v>232</v>
      </c>
      <c r="C328" s="38">
        <v>9288472.36</v>
      </c>
      <c r="D328" s="38">
        <v>20403132</v>
      </c>
      <c r="E328" s="38">
        <v>10390645.41</v>
      </c>
      <c r="F328" s="25">
        <f t="shared" si="12"/>
        <v>111.86603143425837</v>
      </c>
      <c r="G328" s="25">
        <f t="shared" si="13"/>
        <v>50.926717574537086</v>
      </c>
      <c r="H328" s="15">
        <f t="shared" si="14"/>
        <v>1102173.0500000007</v>
      </c>
      <c r="J328" s="24"/>
      <c r="K328" s="24"/>
      <c r="L328" s="24"/>
    </row>
    <row r="329" spans="1:12" s="9" customFormat="1" ht="12.75">
      <c r="A329" s="13" t="s">
        <v>5</v>
      </c>
      <c r="B329" s="2" t="s">
        <v>6</v>
      </c>
      <c r="C329" s="39">
        <v>9107849.25</v>
      </c>
      <c r="D329" s="39">
        <v>18184635</v>
      </c>
      <c r="E329" s="39">
        <v>9826789.11</v>
      </c>
      <c r="F329" s="27">
        <f t="shared" si="12"/>
        <v>107.89362933296245</v>
      </c>
      <c r="G329" s="27">
        <f t="shared" si="13"/>
        <v>54.038968117864336</v>
      </c>
      <c r="H329" s="14">
        <f t="shared" si="14"/>
        <v>718939.8599999994</v>
      </c>
      <c r="J329" s="24"/>
      <c r="K329" s="24"/>
      <c r="L329" s="24"/>
    </row>
    <row r="330" spans="1:12" ht="12.75">
      <c r="A330" s="13" t="s">
        <v>7</v>
      </c>
      <c r="B330" s="2" t="s">
        <v>8</v>
      </c>
      <c r="C330" s="39">
        <v>180623.11</v>
      </c>
      <c r="D330" s="39">
        <v>2218497</v>
      </c>
      <c r="E330" s="39">
        <v>563856.3</v>
      </c>
      <c r="F330" s="27">
        <f t="shared" si="12"/>
        <v>312.1728443276168</v>
      </c>
      <c r="G330" s="27">
        <f t="shared" si="13"/>
        <v>25.416139846030894</v>
      </c>
      <c r="H330" s="14">
        <f t="shared" si="14"/>
        <v>383233.19000000006</v>
      </c>
      <c r="J330" s="24"/>
      <c r="K330" s="24"/>
      <c r="L330" s="24"/>
    </row>
    <row r="331" spans="1:12" ht="12.75">
      <c r="A331" s="12" t="s">
        <v>233</v>
      </c>
      <c r="B331" s="10" t="s">
        <v>234</v>
      </c>
      <c r="C331" s="38">
        <v>18867257.46</v>
      </c>
      <c r="D331" s="38">
        <v>39910789</v>
      </c>
      <c r="E331" s="38">
        <v>17198227.68</v>
      </c>
      <c r="F331" s="25">
        <f t="shared" si="12"/>
        <v>91.15382941300044</v>
      </c>
      <c r="G331" s="25">
        <f t="shared" si="13"/>
        <v>43.09167548654575</v>
      </c>
      <c r="H331" s="15">
        <f t="shared" si="14"/>
        <v>-1669029.7800000012</v>
      </c>
      <c r="J331" s="24"/>
      <c r="K331" s="24"/>
      <c r="L331" s="24"/>
    </row>
    <row r="332" spans="1:12" s="9" customFormat="1" ht="12.75">
      <c r="A332" s="13" t="s">
        <v>5</v>
      </c>
      <c r="B332" s="2" t="s">
        <v>6</v>
      </c>
      <c r="C332" s="39">
        <v>17709270.18</v>
      </c>
      <c r="D332" s="39">
        <v>36785962</v>
      </c>
      <c r="E332" s="39">
        <v>16745485.19</v>
      </c>
      <c r="F332" s="27">
        <f t="shared" si="12"/>
        <v>94.5577373872332</v>
      </c>
      <c r="G332" s="27">
        <f t="shared" si="13"/>
        <v>45.52140077239247</v>
      </c>
      <c r="H332" s="14">
        <f t="shared" si="14"/>
        <v>-963784.9900000002</v>
      </c>
      <c r="J332" s="24"/>
      <c r="K332" s="24"/>
      <c r="L332" s="24"/>
    </row>
    <row r="333" spans="1:12" ht="12.75">
      <c r="A333" s="13" t="s">
        <v>7</v>
      </c>
      <c r="B333" s="2" t="s">
        <v>8</v>
      </c>
      <c r="C333" s="39">
        <v>1157987.28</v>
      </c>
      <c r="D333" s="39">
        <v>3124827</v>
      </c>
      <c r="E333" s="39">
        <v>452742.49</v>
      </c>
      <c r="F333" s="27">
        <f t="shared" si="12"/>
        <v>39.09736296930654</v>
      </c>
      <c r="G333" s="27">
        <f t="shared" si="13"/>
        <v>14.488561766779409</v>
      </c>
      <c r="H333" s="14">
        <f t="shared" si="14"/>
        <v>-705244.79</v>
      </c>
      <c r="J333" s="24"/>
      <c r="K333" s="24"/>
      <c r="L333" s="24"/>
    </row>
    <row r="334" spans="1:12" ht="12.75">
      <c r="A334" s="12" t="s">
        <v>235</v>
      </c>
      <c r="B334" s="10" t="s">
        <v>236</v>
      </c>
      <c r="C334" s="38">
        <v>48084645.42</v>
      </c>
      <c r="D334" s="38">
        <v>119932156</v>
      </c>
      <c r="E334" s="38">
        <v>20842230.77</v>
      </c>
      <c r="F334" s="25">
        <f t="shared" si="12"/>
        <v>43.34487774205573</v>
      </c>
      <c r="G334" s="25">
        <f t="shared" si="13"/>
        <v>17.378350781920403</v>
      </c>
      <c r="H334" s="15">
        <f t="shared" si="14"/>
        <v>-27242414.650000002</v>
      </c>
      <c r="J334" s="24"/>
      <c r="K334" s="24"/>
      <c r="L334" s="24"/>
    </row>
    <row r="335" spans="1:12" s="9" customFormat="1" ht="12.75">
      <c r="A335" s="13" t="s">
        <v>5</v>
      </c>
      <c r="B335" s="2" t="s">
        <v>6</v>
      </c>
      <c r="C335" s="39">
        <v>47921695.42</v>
      </c>
      <c r="D335" s="39">
        <v>119469025</v>
      </c>
      <c r="E335" s="39">
        <v>20656587.54</v>
      </c>
      <c r="F335" s="27">
        <f t="shared" si="12"/>
        <v>43.1048763174164</v>
      </c>
      <c r="G335" s="27">
        <f t="shared" si="13"/>
        <v>17.29032905391167</v>
      </c>
      <c r="H335" s="14">
        <f t="shared" si="14"/>
        <v>-27265107.880000003</v>
      </c>
      <c r="J335" s="24"/>
      <c r="K335" s="24"/>
      <c r="L335" s="24"/>
    </row>
    <row r="336" spans="1:12" ht="12.75">
      <c r="A336" s="13" t="s">
        <v>7</v>
      </c>
      <c r="B336" s="2" t="s">
        <v>8</v>
      </c>
      <c r="C336" s="39">
        <v>162950</v>
      </c>
      <c r="D336" s="39">
        <v>463131</v>
      </c>
      <c r="E336" s="39">
        <v>185643.23</v>
      </c>
      <c r="F336" s="27">
        <f t="shared" si="12"/>
        <v>113.92649892605094</v>
      </c>
      <c r="G336" s="27">
        <f t="shared" si="13"/>
        <v>40.08438865029549</v>
      </c>
      <c r="H336" s="14">
        <f t="shared" si="14"/>
        <v>22693.23000000001</v>
      </c>
      <c r="J336" s="24"/>
      <c r="K336" s="24"/>
      <c r="L336" s="24"/>
    </row>
    <row r="337" spans="1:12" ht="12.75">
      <c r="A337" s="12" t="s">
        <v>237</v>
      </c>
      <c r="B337" s="10" t="s">
        <v>238</v>
      </c>
      <c r="C337" s="38">
        <v>622375.28</v>
      </c>
      <c r="D337" s="38">
        <v>1734866</v>
      </c>
      <c r="E337" s="38">
        <v>791706.97</v>
      </c>
      <c r="F337" s="25">
        <f t="shared" si="12"/>
        <v>127.20732899288672</v>
      </c>
      <c r="G337" s="25">
        <f t="shared" si="13"/>
        <v>45.63505019984252</v>
      </c>
      <c r="H337" s="15">
        <f t="shared" si="14"/>
        <v>169331.68999999994</v>
      </c>
      <c r="J337" s="24"/>
      <c r="K337" s="24"/>
      <c r="L337" s="24"/>
    </row>
    <row r="338" spans="1:12" s="9" customFormat="1" ht="12.75">
      <c r="A338" s="13" t="s">
        <v>5</v>
      </c>
      <c r="B338" s="2" t="s">
        <v>6</v>
      </c>
      <c r="C338" s="39">
        <v>622375.28</v>
      </c>
      <c r="D338" s="39">
        <v>1565493</v>
      </c>
      <c r="E338" s="39">
        <v>791706.97</v>
      </c>
      <c r="F338" s="27">
        <f t="shared" si="12"/>
        <v>127.20732899288672</v>
      </c>
      <c r="G338" s="27">
        <f t="shared" si="13"/>
        <v>50.57237368675555</v>
      </c>
      <c r="H338" s="14">
        <f t="shared" si="14"/>
        <v>169331.68999999994</v>
      </c>
      <c r="J338" s="24"/>
      <c r="K338" s="24"/>
      <c r="L338" s="24"/>
    </row>
    <row r="339" spans="1:12" s="9" customFormat="1" ht="12.75">
      <c r="A339" s="13">
        <v>4</v>
      </c>
      <c r="B339" s="2" t="s">
        <v>8</v>
      </c>
      <c r="C339" s="39"/>
      <c r="D339" s="39">
        <v>169373</v>
      </c>
      <c r="E339" s="39"/>
      <c r="F339" s="27" t="str">
        <f>IF(C339=0,"x",E339/C339*100)</f>
        <v>x</v>
      </c>
      <c r="G339" s="27">
        <f>IF(D339=0,"x",E339/D339*100)</f>
        <v>0</v>
      </c>
      <c r="H339" s="14">
        <f>+E339-C339</f>
        <v>0</v>
      </c>
      <c r="J339" s="24"/>
      <c r="K339" s="24"/>
      <c r="L339" s="24"/>
    </row>
    <row r="340" spans="1:12" ht="12.75">
      <c r="A340" s="12" t="s">
        <v>239</v>
      </c>
      <c r="B340" s="10" t="s">
        <v>240</v>
      </c>
      <c r="C340" s="38">
        <v>21011351.85</v>
      </c>
      <c r="D340" s="38">
        <v>29722415</v>
      </c>
      <c r="E340" s="38">
        <v>9064432.94</v>
      </c>
      <c r="F340" s="25">
        <f t="shared" si="12"/>
        <v>43.14064608841434</v>
      </c>
      <c r="G340" s="25">
        <f t="shared" si="13"/>
        <v>30.49695975242927</v>
      </c>
      <c r="H340" s="15">
        <f t="shared" si="14"/>
        <v>-11946918.910000002</v>
      </c>
      <c r="J340" s="24"/>
      <c r="K340" s="24"/>
      <c r="L340" s="24"/>
    </row>
    <row r="341" spans="1:12" s="9" customFormat="1" ht="12.75">
      <c r="A341" s="13" t="s">
        <v>5</v>
      </c>
      <c r="B341" s="2" t="s">
        <v>6</v>
      </c>
      <c r="C341" s="39">
        <v>20999355.04</v>
      </c>
      <c r="D341" s="39">
        <v>29544215</v>
      </c>
      <c r="E341" s="39">
        <v>9017556.34</v>
      </c>
      <c r="F341" s="27">
        <f t="shared" si="12"/>
        <v>42.94206332919833</v>
      </c>
      <c r="G341" s="27">
        <f t="shared" si="13"/>
        <v>30.522240445379918</v>
      </c>
      <c r="H341" s="14">
        <f t="shared" si="14"/>
        <v>-11981798.7</v>
      </c>
      <c r="J341" s="24"/>
      <c r="K341" s="24"/>
      <c r="L341" s="24"/>
    </row>
    <row r="342" spans="1:12" ht="12.75">
      <c r="A342" s="13" t="s">
        <v>7</v>
      </c>
      <c r="B342" s="2" t="s">
        <v>8</v>
      </c>
      <c r="C342" s="39">
        <v>11996.81</v>
      </c>
      <c r="D342" s="39">
        <v>178200</v>
      </c>
      <c r="E342" s="39">
        <v>46876.6</v>
      </c>
      <c r="F342" s="27">
        <f t="shared" si="12"/>
        <v>390.7422056363317</v>
      </c>
      <c r="G342" s="27">
        <f t="shared" si="13"/>
        <v>26.30561167227834</v>
      </c>
      <c r="H342" s="14">
        <f t="shared" si="14"/>
        <v>34879.79</v>
      </c>
      <c r="J342" s="24"/>
      <c r="K342" s="24"/>
      <c r="L342" s="24"/>
    </row>
    <row r="343" spans="1:12" ht="12.75">
      <c r="A343" s="11" t="s">
        <v>241</v>
      </c>
      <c r="B343" s="8" t="s">
        <v>242</v>
      </c>
      <c r="C343" s="38">
        <v>19533599375.3</v>
      </c>
      <c r="D343" s="38">
        <v>39407351445</v>
      </c>
      <c r="E343" s="38">
        <v>19839207653.26</v>
      </c>
      <c r="F343" s="25">
        <f t="shared" si="12"/>
        <v>101.5645261894049</v>
      </c>
      <c r="G343" s="25">
        <f t="shared" si="13"/>
        <v>50.34392550067507</v>
      </c>
      <c r="H343" s="15">
        <f t="shared" si="14"/>
        <v>305608277.9599991</v>
      </c>
      <c r="J343" s="24"/>
      <c r="K343" s="24"/>
      <c r="L343" s="24"/>
    </row>
    <row r="344" spans="1:12" s="9" customFormat="1" ht="12.75">
      <c r="A344" s="12" t="s">
        <v>243</v>
      </c>
      <c r="B344" s="10" t="s">
        <v>244</v>
      </c>
      <c r="C344" s="38">
        <v>11277142.49</v>
      </c>
      <c r="D344" s="38">
        <v>400455785</v>
      </c>
      <c r="E344" s="38">
        <v>44688076.98</v>
      </c>
      <c r="F344" s="25">
        <f aca="true" t="shared" si="15" ref="F344:F410">IF(C344=0,"x",E344/C344*100)</f>
        <v>396.2712807754901</v>
      </c>
      <c r="G344" s="25">
        <f aca="true" t="shared" si="16" ref="G344:G410">IF(D344=0,"x",E344/D344*100)</f>
        <v>11.159303636979548</v>
      </c>
      <c r="H344" s="15">
        <f aca="true" t="shared" si="17" ref="H344:H410">+E344-C344</f>
        <v>33410934.489999995</v>
      </c>
      <c r="J344" s="24"/>
      <c r="K344" s="24"/>
      <c r="L344" s="24"/>
    </row>
    <row r="345" spans="1:12" s="9" customFormat="1" ht="12.75">
      <c r="A345" s="13" t="s">
        <v>5</v>
      </c>
      <c r="B345" s="2" t="s">
        <v>6</v>
      </c>
      <c r="C345" s="39">
        <v>10861235.22</v>
      </c>
      <c r="D345" s="39">
        <v>388083385</v>
      </c>
      <c r="E345" s="39">
        <v>42818126.49</v>
      </c>
      <c r="F345" s="27">
        <f t="shared" si="15"/>
        <v>394.2288848615876</v>
      </c>
      <c r="G345" s="27">
        <f t="shared" si="16"/>
        <v>11.033228461970873</v>
      </c>
      <c r="H345" s="14">
        <f t="shared" si="17"/>
        <v>31956891.270000003</v>
      </c>
      <c r="J345" s="24"/>
      <c r="K345" s="24"/>
      <c r="L345" s="24"/>
    </row>
    <row r="346" spans="1:12" ht="12.75">
      <c r="A346" s="13" t="s">
        <v>7</v>
      </c>
      <c r="B346" s="2" t="s">
        <v>8</v>
      </c>
      <c r="C346" s="39">
        <v>415907.27</v>
      </c>
      <c r="D346" s="39">
        <v>12372400</v>
      </c>
      <c r="E346" s="39">
        <v>1869950.49</v>
      </c>
      <c r="F346" s="27">
        <f t="shared" si="15"/>
        <v>449.60755074081777</v>
      </c>
      <c r="G346" s="27">
        <f t="shared" si="16"/>
        <v>15.113886473117585</v>
      </c>
      <c r="H346" s="14">
        <f t="shared" si="17"/>
        <v>1454043.22</v>
      </c>
      <c r="J346" s="24"/>
      <c r="K346" s="24"/>
      <c r="L346" s="24"/>
    </row>
    <row r="347" spans="1:12" ht="12.75">
      <c r="A347" s="12" t="s">
        <v>245</v>
      </c>
      <c r="B347" s="10" t="s">
        <v>246</v>
      </c>
      <c r="C347" s="38">
        <v>18169691323.54</v>
      </c>
      <c r="D347" s="38">
        <v>36615345369</v>
      </c>
      <c r="E347" s="38">
        <v>18422662617.73</v>
      </c>
      <c r="F347" s="25">
        <f t="shared" si="15"/>
        <v>101.3922707308861</v>
      </c>
      <c r="G347" s="25">
        <f t="shared" si="16"/>
        <v>50.31404847358713</v>
      </c>
      <c r="H347" s="15">
        <f t="shared" si="17"/>
        <v>252971294.18999863</v>
      </c>
      <c r="J347" s="24"/>
      <c r="K347" s="24"/>
      <c r="L347" s="24"/>
    </row>
    <row r="348" spans="1:12" s="9" customFormat="1" ht="12.75">
      <c r="A348" s="13" t="s">
        <v>5</v>
      </c>
      <c r="B348" s="2" t="s">
        <v>6</v>
      </c>
      <c r="C348" s="39">
        <v>18168641077.88</v>
      </c>
      <c r="D348" s="39">
        <v>36603278219</v>
      </c>
      <c r="E348" s="39">
        <v>18420973999.08</v>
      </c>
      <c r="F348" s="27">
        <f t="shared" si="15"/>
        <v>101.38883761376745</v>
      </c>
      <c r="G348" s="27">
        <f t="shared" si="16"/>
        <v>50.32602240943014</v>
      </c>
      <c r="H348" s="14">
        <f t="shared" si="17"/>
        <v>252332921.20000076</v>
      </c>
      <c r="J348" s="24"/>
      <c r="K348" s="24"/>
      <c r="L348" s="24"/>
    </row>
    <row r="349" spans="1:12" ht="12.75">
      <c r="A349" s="13" t="s">
        <v>7</v>
      </c>
      <c r="B349" s="2" t="s">
        <v>8</v>
      </c>
      <c r="C349" s="39">
        <v>1050245.66</v>
      </c>
      <c r="D349" s="39">
        <v>12067150</v>
      </c>
      <c r="E349" s="39">
        <v>1688618.65</v>
      </c>
      <c r="F349" s="27">
        <f t="shared" si="15"/>
        <v>160.78320666423892</v>
      </c>
      <c r="G349" s="27">
        <f t="shared" si="16"/>
        <v>13.993516696154435</v>
      </c>
      <c r="H349" s="14">
        <f t="shared" si="17"/>
        <v>638372.99</v>
      </c>
      <c r="J349" s="24"/>
      <c r="K349" s="24"/>
      <c r="L349" s="24"/>
    </row>
    <row r="350" spans="1:12" ht="12.75">
      <c r="A350" s="12" t="s">
        <v>247</v>
      </c>
      <c r="B350" s="10" t="s">
        <v>248</v>
      </c>
      <c r="C350" s="38">
        <v>1216081636.1</v>
      </c>
      <c r="D350" s="38">
        <v>2163769691</v>
      </c>
      <c r="E350" s="38">
        <v>1304317413.08</v>
      </c>
      <c r="F350" s="25">
        <f t="shared" si="15"/>
        <v>107.25574454548743</v>
      </c>
      <c r="G350" s="25">
        <f t="shared" si="16"/>
        <v>60.27986335630764</v>
      </c>
      <c r="H350" s="15">
        <f t="shared" si="17"/>
        <v>88235776.98000002</v>
      </c>
      <c r="J350" s="24"/>
      <c r="K350" s="24"/>
      <c r="L350" s="24"/>
    </row>
    <row r="351" spans="1:12" s="9" customFormat="1" ht="12.75">
      <c r="A351" s="13" t="s">
        <v>5</v>
      </c>
      <c r="B351" s="2" t="s">
        <v>6</v>
      </c>
      <c r="C351" s="39">
        <v>1211441759.77</v>
      </c>
      <c r="D351" s="39">
        <v>2158244691</v>
      </c>
      <c r="E351" s="39">
        <v>1303634900.44</v>
      </c>
      <c r="F351" s="27">
        <f t="shared" si="15"/>
        <v>107.61019998910253</v>
      </c>
      <c r="G351" s="27">
        <f t="shared" si="16"/>
        <v>60.402553328463156</v>
      </c>
      <c r="H351" s="14">
        <f t="shared" si="17"/>
        <v>92193140.67000008</v>
      </c>
      <c r="J351" s="24"/>
      <c r="K351" s="24"/>
      <c r="L351" s="24"/>
    </row>
    <row r="352" spans="1:12" ht="12.75">
      <c r="A352" s="13" t="s">
        <v>7</v>
      </c>
      <c r="B352" s="2" t="s">
        <v>8</v>
      </c>
      <c r="C352" s="39">
        <v>4639876.33</v>
      </c>
      <c r="D352" s="39">
        <v>5525000</v>
      </c>
      <c r="E352" s="39">
        <v>682512.64</v>
      </c>
      <c r="F352" s="27">
        <f t="shared" si="15"/>
        <v>14.70971619625043</v>
      </c>
      <c r="G352" s="27">
        <f t="shared" si="16"/>
        <v>12.35316995475113</v>
      </c>
      <c r="H352" s="14">
        <f t="shared" si="17"/>
        <v>-3957363.69</v>
      </c>
      <c r="J352" s="24"/>
      <c r="K352" s="24"/>
      <c r="L352" s="24"/>
    </row>
    <row r="353" spans="1:12" ht="25.5">
      <c r="A353" s="12" t="s">
        <v>249</v>
      </c>
      <c r="B353" s="22" t="s">
        <v>382</v>
      </c>
      <c r="C353" s="38">
        <v>18021458.18</v>
      </c>
      <c r="D353" s="38">
        <v>5173685</v>
      </c>
      <c r="E353" s="38">
        <v>5161639.83</v>
      </c>
      <c r="F353" s="25">
        <f t="shared" si="15"/>
        <v>28.641632538527467</v>
      </c>
      <c r="G353" s="25">
        <f t="shared" si="16"/>
        <v>99.76718393176237</v>
      </c>
      <c r="H353" s="15">
        <f t="shared" si="17"/>
        <v>-12859818.35</v>
      </c>
      <c r="J353" s="24"/>
      <c r="K353" s="24"/>
      <c r="L353" s="24"/>
    </row>
    <row r="354" spans="1:12" s="9" customFormat="1" ht="12.75">
      <c r="A354" s="13" t="s">
        <v>5</v>
      </c>
      <c r="B354" s="2" t="s">
        <v>6</v>
      </c>
      <c r="C354" s="39">
        <v>17983844.06</v>
      </c>
      <c r="D354" s="39">
        <v>5164310</v>
      </c>
      <c r="E354" s="39">
        <v>5152264.83</v>
      </c>
      <c r="F354" s="27">
        <f t="shared" si="15"/>
        <v>28.649407839671852</v>
      </c>
      <c r="G354" s="27">
        <f t="shared" si="16"/>
        <v>99.76676129047249</v>
      </c>
      <c r="H354" s="14">
        <f t="shared" si="17"/>
        <v>-12831579.229999999</v>
      </c>
      <c r="J354" s="24"/>
      <c r="K354" s="24"/>
      <c r="L354" s="24"/>
    </row>
    <row r="355" spans="1:12" ht="12.75">
      <c r="A355" s="13" t="s">
        <v>7</v>
      </c>
      <c r="B355" s="2" t="s">
        <v>8</v>
      </c>
      <c r="C355" s="39">
        <v>37614.12</v>
      </c>
      <c r="D355" s="39">
        <v>9375</v>
      </c>
      <c r="E355" s="39">
        <v>9375</v>
      </c>
      <c r="F355" s="27">
        <f t="shared" si="15"/>
        <v>24.924150824211758</v>
      </c>
      <c r="G355" s="27">
        <f t="shared" si="16"/>
        <v>100</v>
      </c>
      <c r="H355" s="14">
        <f t="shared" si="17"/>
        <v>-28239.120000000003</v>
      </c>
      <c r="J355" s="24"/>
      <c r="K355" s="24"/>
      <c r="L355" s="24"/>
    </row>
    <row r="356" spans="1:12" ht="12.75">
      <c r="A356" s="12" t="s">
        <v>420</v>
      </c>
      <c r="B356" s="22" t="s">
        <v>419</v>
      </c>
      <c r="C356" s="38"/>
      <c r="D356" s="38">
        <v>42824915</v>
      </c>
      <c r="E356" s="38">
        <v>18997142.68</v>
      </c>
      <c r="F356" s="27" t="str">
        <f>IF(C356=0,"x",E356/C356*100)</f>
        <v>x</v>
      </c>
      <c r="G356" s="27">
        <f>IF(D356=0,"x",E356/D356*100)</f>
        <v>44.36002425223728</v>
      </c>
      <c r="H356" s="14">
        <f t="shared" si="17"/>
        <v>18997142.68</v>
      </c>
      <c r="J356" s="24"/>
      <c r="K356" s="24"/>
      <c r="L356" s="24"/>
    </row>
    <row r="357" spans="1:12" s="9" customFormat="1" ht="12.75">
      <c r="A357" s="13" t="s">
        <v>5</v>
      </c>
      <c r="B357" s="2" t="s">
        <v>6</v>
      </c>
      <c r="C357" s="39"/>
      <c r="D357" s="39">
        <v>42497290</v>
      </c>
      <c r="E357" s="39">
        <v>18973115.08</v>
      </c>
      <c r="F357" s="27" t="str">
        <f>IF(C357=0,"x",E357/C357*100)</f>
        <v>x</v>
      </c>
      <c r="G357" s="27">
        <f>IF(D357=0,"x",E357/D357*100)</f>
        <v>44.64547052294393</v>
      </c>
      <c r="H357" s="14">
        <f t="shared" si="17"/>
        <v>18973115.08</v>
      </c>
      <c r="J357" s="24"/>
      <c r="K357" s="24"/>
      <c r="L357" s="24"/>
    </row>
    <row r="358" spans="1:12" ht="12.75">
      <c r="A358" s="13" t="s">
        <v>7</v>
      </c>
      <c r="B358" s="2" t="s">
        <v>8</v>
      </c>
      <c r="C358" s="39"/>
      <c r="D358" s="39">
        <v>327625</v>
      </c>
      <c r="E358" s="39">
        <v>24027.6</v>
      </c>
      <c r="F358" s="27" t="str">
        <f>IF(C358=0,"x",E358/C358*100)</f>
        <v>x</v>
      </c>
      <c r="G358" s="27">
        <f>IF(D358=0,"x",E358/D358*100)</f>
        <v>7.333872567722242</v>
      </c>
      <c r="H358" s="14">
        <f t="shared" si="17"/>
        <v>24027.6</v>
      </c>
      <c r="J358" s="24"/>
      <c r="K358" s="24"/>
      <c r="L358" s="24"/>
    </row>
    <row r="359" spans="1:12" ht="12.75">
      <c r="A359" s="12" t="s">
        <v>250</v>
      </c>
      <c r="B359" s="10" t="s">
        <v>251</v>
      </c>
      <c r="C359" s="38">
        <v>43084781.74</v>
      </c>
      <c r="D359" s="38">
        <v>73107500</v>
      </c>
      <c r="E359" s="38">
        <v>26940000.86</v>
      </c>
      <c r="F359" s="25">
        <f t="shared" si="15"/>
        <v>62.527880546250614</v>
      </c>
      <c r="G359" s="25">
        <f t="shared" si="16"/>
        <v>36.849845583558455</v>
      </c>
      <c r="H359" s="15">
        <f t="shared" si="17"/>
        <v>-16144780.880000003</v>
      </c>
      <c r="J359" s="24"/>
      <c r="K359" s="24"/>
      <c r="L359" s="24"/>
    </row>
    <row r="360" spans="1:12" s="9" customFormat="1" ht="12.75">
      <c r="A360" s="13" t="s">
        <v>5</v>
      </c>
      <c r="B360" s="2" t="s">
        <v>6</v>
      </c>
      <c r="C360" s="39">
        <v>43077845.76</v>
      </c>
      <c r="D360" s="39">
        <v>72502500</v>
      </c>
      <c r="E360" s="39">
        <v>26932313.36</v>
      </c>
      <c r="F360" s="27">
        <f t="shared" si="15"/>
        <v>62.52010258369985</v>
      </c>
      <c r="G360" s="27">
        <f t="shared" si="16"/>
        <v>37.146737505603255</v>
      </c>
      <c r="H360" s="14">
        <f t="shared" si="17"/>
        <v>-16145532.399999999</v>
      </c>
      <c r="J360" s="24"/>
      <c r="K360" s="24"/>
      <c r="L360" s="24"/>
    </row>
    <row r="361" spans="1:12" ht="12.75">
      <c r="A361" s="13" t="s">
        <v>7</v>
      </c>
      <c r="B361" s="2" t="s">
        <v>8</v>
      </c>
      <c r="C361" s="39">
        <v>6935.98</v>
      </c>
      <c r="D361" s="39">
        <v>605000</v>
      </c>
      <c r="E361" s="39">
        <v>7687.5</v>
      </c>
      <c r="F361" s="27">
        <f t="shared" si="15"/>
        <v>110.83509468020381</v>
      </c>
      <c r="G361" s="27">
        <f t="shared" si="16"/>
        <v>1.2706611570247934</v>
      </c>
      <c r="H361" s="14">
        <f t="shared" si="17"/>
        <v>751.5200000000004</v>
      </c>
      <c r="J361" s="24"/>
      <c r="K361" s="24"/>
      <c r="L361" s="24"/>
    </row>
    <row r="362" spans="1:12" ht="25.5">
      <c r="A362" s="12" t="s">
        <v>252</v>
      </c>
      <c r="B362" s="22" t="s">
        <v>383</v>
      </c>
      <c r="C362" s="38">
        <v>75443033.25</v>
      </c>
      <c r="D362" s="38">
        <v>106674500</v>
      </c>
      <c r="E362" s="38">
        <v>16440762.1</v>
      </c>
      <c r="F362" s="25">
        <f t="shared" si="15"/>
        <v>21.792286698652855</v>
      </c>
      <c r="G362" s="25">
        <f t="shared" si="16"/>
        <v>15.412082643930836</v>
      </c>
      <c r="H362" s="15">
        <f t="shared" si="17"/>
        <v>-59002271.15</v>
      </c>
      <c r="J362" s="24"/>
      <c r="K362" s="24"/>
      <c r="L362" s="24"/>
    </row>
    <row r="363" spans="1:12" s="9" customFormat="1" ht="12.75">
      <c r="A363" s="13" t="s">
        <v>5</v>
      </c>
      <c r="B363" s="2" t="s">
        <v>6</v>
      </c>
      <c r="C363" s="39">
        <v>75414508.25</v>
      </c>
      <c r="D363" s="39">
        <v>106559500</v>
      </c>
      <c r="E363" s="39">
        <v>16375149.1</v>
      </c>
      <c r="F363" s="27">
        <f t="shared" si="15"/>
        <v>21.71352632270197</v>
      </c>
      <c r="G363" s="27">
        <f t="shared" si="16"/>
        <v>15.367141456181757</v>
      </c>
      <c r="H363" s="14">
        <f t="shared" si="17"/>
        <v>-59039359.15</v>
      </c>
      <c r="J363" s="24"/>
      <c r="K363" s="24"/>
      <c r="L363" s="24"/>
    </row>
    <row r="364" spans="1:12" ht="12.75">
      <c r="A364" s="13" t="s">
        <v>7</v>
      </c>
      <c r="B364" s="2" t="s">
        <v>8</v>
      </c>
      <c r="C364" s="39">
        <v>28525</v>
      </c>
      <c r="D364" s="39">
        <v>115000</v>
      </c>
      <c r="E364" s="39">
        <v>65613</v>
      </c>
      <c r="F364" s="27">
        <f t="shared" si="15"/>
        <v>230.01928133216478</v>
      </c>
      <c r="G364" s="27">
        <f t="shared" si="16"/>
        <v>57.05478260869565</v>
      </c>
      <c r="H364" s="14">
        <f t="shared" si="17"/>
        <v>37088</v>
      </c>
      <c r="J364" s="24"/>
      <c r="K364" s="24"/>
      <c r="L364" s="24"/>
    </row>
    <row r="365" spans="1:12" ht="12.75">
      <c r="A365" s="11" t="s">
        <v>253</v>
      </c>
      <c r="B365" s="8" t="s">
        <v>254</v>
      </c>
      <c r="C365" s="38">
        <v>104672861.89</v>
      </c>
      <c r="D365" s="38">
        <v>233985507</v>
      </c>
      <c r="E365" s="38">
        <v>93163761.43</v>
      </c>
      <c r="F365" s="25">
        <f t="shared" si="15"/>
        <v>89.00469495895237</v>
      </c>
      <c r="G365" s="25">
        <f t="shared" si="16"/>
        <v>39.816039302810324</v>
      </c>
      <c r="H365" s="15">
        <f t="shared" si="17"/>
        <v>-11509100.459999993</v>
      </c>
      <c r="J365" s="24"/>
      <c r="K365" s="24"/>
      <c r="L365" s="24"/>
    </row>
    <row r="366" spans="1:12" s="9" customFormat="1" ht="12.75">
      <c r="A366" s="12" t="s">
        <v>255</v>
      </c>
      <c r="B366" s="10" t="s">
        <v>256</v>
      </c>
      <c r="C366" s="38">
        <v>104672861.89</v>
      </c>
      <c r="D366" s="38">
        <v>233985507</v>
      </c>
      <c r="E366" s="38">
        <v>93163761.43</v>
      </c>
      <c r="F366" s="25">
        <f t="shared" si="15"/>
        <v>89.00469495895237</v>
      </c>
      <c r="G366" s="25">
        <f t="shared" si="16"/>
        <v>39.816039302810324</v>
      </c>
      <c r="H366" s="15">
        <f t="shared" si="17"/>
        <v>-11509100.459999993</v>
      </c>
      <c r="J366" s="24"/>
      <c r="K366" s="24"/>
      <c r="L366" s="24"/>
    </row>
    <row r="367" spans="1:12" s="9" customFormat="1" ht="12.75">
      <c r="A367" s="13" t="s">
        <v>5</v>
      </c>
      <c r="B367" s="2" t="s">
        <v>6</v>
      </c>
      <c r="C367" s="39">
        <v>104527217.54</v>
      </c>
      <c r="D367" s="39">
        <v>231085507</v>
      </c>
      <c r="E367" s="39">
        <v>92915980.57</v>
      </c>
      <c r="F367" s="27">
        <f t="shared" si="15"/>
        <v>88.89166167122292</v>
      </c>
      <c r="G367" s="27">
        <f t="shared" si="16"/>
        <v>40.20848463248714</v>
      </c>
      <c r="H367" s="14">
        <f t="shared" si="17"/>
        <v>-11611236.970000014</v>
      </c>
      <c r="J367" s="24"/>
      <c r="K367" s="24"/>
      <c r="L367" s="24"/>
    </row>
    <row r="368" spans="1:12" ht="12.75">
      <c r="A368" s="13" t="s">
        <v>7</v>
      </c>
      <c r="B368" s="2" t="s">
        <v>8</v>
      </c>
      <c r="C368" s="39">
        <v>145644.35</v>
      </c>
      <c r="D368" s="39">
        <v>2900000</v>
      </c>
      <c r="E368" s="39">
        <v>247780.86</v>
      </c>
      <c r="F368" s="27">
        <f t="shared" si="15"/>
        <v>170.12734101940788</v>
      </c>
      <c r="G368" s="27">
        <f t="shared" si="16"/>
        <v>8.544167586206896</v>
      </c>
      <c r="H368" s="14">
        <f t="shared" si="17"/>
        <v>102136.50999999998</v>
      </c>
      <c r="J368" s="24"/>
      <c r="K368" s="24"/>
      <c r="L368" s="24"/>
    </row>
    <row r="369" spans="1:12" ht="12.75">
      <c r="A369" s="11" t="s">
        <v>257</v>
      </c>
      <c r="B369" s="8" t="s">
        <v>258</v>
      </c>
      <c r="C369" s="38">
        <v>171377030.74</v>
      </c>
      <c r="D369" s="38">
        <v>339363037</v>
      </c>
      <c r="E369" s="38">
        <v>165563397.92</v>
      </c>
      <c r="F369" s="25">
        <f t="shared" si="15"/>
        <v>96.60769427799224</v>
      </c>
      <c r="G369" s="25">
        <f t="shared" si="16"/>
        <v>48.78651469635451</v>
      </c>
      <c r="H369" s="15">
        <f t="shared" si="17"/>
        <v>-5813632.820000023</v>
      </c>
      <c r="J369" s="24"/>
      <c r="K369" s="24"/>
      <c r="L369" s="24"/>
    </row>
    <row r="370" spans="1:12" s="9" customFormat="1" ht="12.75">
      <c r="A370" s="12" t="s">
        <v>259</v>
      </c>
      <c r="B370" s="10" t="s">
        <v>260</v>
      </c>
      <c r="C370" s="38">
        <v>19156335.44</v>
      </c>
      <c r="D370" s="38">
        <v>44057040</v>
      </c>
      <c r="E370" s="38">
        <v>17551297.45</v>
      </c>
      <c r="F370" s="25">
        <f t="shared" si="15"/>
        <v>91.62137249565723</v>
      </c>
      <c r="G370" s="25">
        <f t="shared" si="16"/>
        <v>39.83766828184553</v>
      </c>
      <c r="H370" s="15">
        <f t="shared" si="17"/>
        <v>-1605037.990000002</v>
      </c>
      <c r="J370" s="24"/>
      <c r="K370" s="24"/>
      <c r="L370" s="24"/>
    </row>
    <row r="371" spans="1:12" s="9" customFormat="1" ht="12.75">
      <c r="A371" s="13" t="s">
        <v>5</v>
      </c>
      <c r="B371" s="2" t="s">
        <v>6</v>
      </c>
      <c r="C371" s="39">
        <v>18912080.37</v>
      </c>
      <c r="D371" s="39">
        <v>43235981</v>
      </c>
      <c r="E371" s="39">
        <v>17191125.1</v>
      </c>
      <c r="F371" s="27">
        <f t="shared" si="15"/>
        <v>90.90023288643629</v>
      </c>
      <c r="G371" s="27">
        <f t="shared" si="16"/>
        <v>39.76115425714523</v>
      </c>
      <c r="H371" s="14">
        <f t="shared" si="17"/>
        <v>-1720955.2699999996</v>
      </c>
      <c r="J371" s="24"/>
      <c r="K371" s="24"/>
      <c r="L371" s="24"/>
    </row>
    <row r="372" spans="1:12" ht="12.75">
      <c r="A372" s="13" t="s">
        <v>7</v>
      </c>
      <c r="B372" s="2" t="s">
        <v>8</v>
      </c>
      <c r="C372" s="39">
        <v>244255.07</v>
      </c>
      <c r="D372" s="39">
        <v>821059</v>
      </c>
      <c r="E372" s="39">
        <v>360172.35</v>
      </c>
      <c r="F372" s="27">
        <f t="shared" si="15"/>
        <v>147.45747140479006</v>
      </c>
      <c r="G372" s="27">
        <f t="shared" si="16"/>
        <v>43.86680494337191</v>
      </c>
      <c r="H372" s="14">
        <f t="shared" si="17"/>
        <v>115917.27999999997</v>
      </c>
      <c r="J372" s="24"/>
      <c r="K372" s="24"/>
      <c r="L372" s="24"/>
    </row>
    <row r="373" spans="1:12" ht="12.75">
      <c r="A373" s="12" t="s">
        <v>261</v>
      </c>
      <c r="B373" s="10" t="s">
        <v>262</v>
      </c>
      <c r="C373" s="38">
        <v>150443178.82</v>
      </c>
      <c r="D373" s="38">
        <v>289458841</v>
      </c>
      <c r="E373" s="38">
        <v>145916639.33</v>
      </c>
      <c r="F373" s="25">
        <f t="shared" si="15"/>
        <v>96.99119659295698</v>
      </c>
      <c r="G373" s="25">
        <f t="shared" si="16"/>
        <v>50.41015117240797</v>
      </c>
      <c r="H373" s="15">
        <f t="shared" si="17"/>
        <v>-4526539.48999998</v>
      </c>
      <c r="J373" s="24"/>
      <c r="K373" s="24"/>
      <c r="L373" s="24"/>
    </row>
    <row r="374" spans="1:12" s="9" customFormat="1" ht="12.75">
      <c r="A374" s="13" t="s">
        <v>5</v>
      </c>
      <c r="B374" s="2" t="s">
        <v>6</v>
      </c>
      <c r="C374" s="39">
        <v>150102522.41</v>
      </c>
      <c r="D374" s="39">
        <v>288277711</v>
      </c>
      <c r="E374" s="39">
        <v>145322619.99</v>
      </c>
      <c r="F374" s="27">
        <f t="shared" si="15"/>
        <v>96.81557488624752</v>
      </c>
      <c r="G374" s="27">
        <f t="shared" si="16"/>
        <v>50.41063337359439</v>
      </c>
      <c r="H374" s="14">
        <f t="shared" si="17"/>
        <v>-4779902.419999987</v>
      </c>
      <c r="J374" s="24"/>
      <c r="K374" s="24"/>
      <c r="L374" s="24"/>
    </row>
    <row r="375" spans="1:12" ht="12.75">
      <c r="A375" s="13" t="s">
        <v>7</v>
      </c>
      <c r="B375" s="2" t="s">
        <v>8</v>
      </c>
      <c r="C375" s="39">
        <v>340656.41</v>
      </c>
      <c r="D375" s="39">
        <v>1181130</v>
      </c>
      <c r="E375" s="39">
        <v>594019.34</v>
      </c>
      <c r="F375" s="27">
        <f t="shared" si="15"/>
        <v>174.374919291846</v>
      </c>
      <c r="G375" s="27">
        <f t="shared" si="16"/>
        <v>50.29246060975506</v>
      </c>
      <c r="H375" s="14">
        <f t="shared" si="17"/>
        <v>253362.93</v>
      </c>
      <c r="J375" s="24"/>
      <c r="K375" s="24"/>
      <c r="L375" s="24"/>
    </row>
    <row r="376" spans="1:12" ht="12.75">
      <c r="A376" s="12" t="s">
        <v>263</v>
      </c>
      <c r="B376" s="10" t="s">
        <v>264</v>
      </c>
      <c r="C376" s="38">
        <v>1777516.48</v>
      </c>
      <c r="D376" s="38">
        <v>5847156</v>
      </c>
      <c r="E376" s="38">
        <v>2095461.14</v>
      </c>
      <c r="F376" s="25">
        <f t="shared" si="15"/>
        <v>117.88701615863499</v>
      </c>
      <c r="G376" s="25">
        <f t="shared" si="16"/>
        <v>35.83727097412827</v>
      </c>
      <c r="H376" s="15">
        <f t="shared" si="17"/>
        <v>317944.6599999999</v>
      </c>
      <c r="J376" s="24"/>
      <c r="K376" s="24"/>
      <c r="L376" s="24"/>
    </row>
    <row r="377" spans="1:12" s="9" customFormat="1" ht="12.75">
      <c r="A377" s="13" t="s">
        <v>5</v>
      </c>
      <c r="B377" s="2" t="s">
        <v>6</v>
      </c>
      <c r="C377" s="39">
        <v>1713316.33</v>
      </c>
      <c r="D377" s="39">
        <v>5722956</v>
      </c>
      <c r="E377" s="39">
        <v>1977801.29</v>
      </c>
      <c r="F377" s="27">
        <f t="shared" si="15"/>
        <v>115.4370185685442</v>
      </c>
      <c r="G377" s="27">
        <f t="shared" si="16"/>
        <v>34.55908607370037</v>
      </c>
      <c r="H377" s="14">
        <f t="shared" si="17"/>
        <v>264484.95999999996</v>
      </c>
      <c r="J377" s="24"/>
      <c r="K377" s="24"/>
      <c r="L377" s="24"/>
    </row>
    <row r="378" spans="1:12" ht="12.75">
      <c r="A378" s="13" t="s">
        <v>7</v>
      </c>
      <c r="B378" s="2" t="s">
        <v>8</v>
      </c>
      <c r="C378" s="39">
        <v>64200.15</v>
      </c>
      <c r="D378" s="39">
        <v>124200</v>
      </c>
      <c r="E378" s="39">
        <v>117659.85</v>
      </c>
      <c r="F378" s="27">
        <f t="shared" si="15"/>
        <v>183.2703661907332</v>
      </c>
      <c r="G378" s="27">
        <f t="shared" si="16"/>
        <v>94.73417874396137</v>
      </c>
      <c r="H378" s="14">
        <f t="shared" si="17"/>
        <v>53459.700000000004</v>
      </c>
      <c r="J378" s="24"/>
      <c r="K378" s="24"/>
      <c r="L378" s="24"/>
    </row>
    <row r="379" spans="1:12" ht="12.75">
      <c r="A379" s="11" t="s">
        <v>265</v>
      </c>
      <c r="B379" s="8" t="s">
        <v>266</v>
      </c>
      <c r="C379" s="38">
        <v>13742345159.78</v>
      </c>
      <c r="D379" s="38">
        <v>23860784975</v>
      </c>
      <c r="E379" s="38">
        <v>11140442285.57</v>
      </c>
      <c r="F379" s="25">
        <f t="shared" si="15"/>
        <v>81.06652944633466</v>
      </c>
      <c r="G379" s="25">
        <f t="shared" si="16"/>
        <v>46.68933690673771</v>
      </c>
      <c r="H379" s="15">
        <f t="shared" si="17"/>
        <v>-2601902874.210001</v>
      </c>
      <c r="J379" s="24"/>
      <c r="K379" s="24"/>
      <c r="L379" s="24"/>
    </row>
    <row r="380" spans="1:12" s="9" customFormat="1" ht="12.75">
      <c r="A380" s="12" t="s">
        <v>267</v>
      </c>
      <c r="B380" s="10" t="s">
        <v>268</v>
      </c>
      <c r="C380" s="38">
        <v>229012359.18</v>
      </c>
      <c r="D380" s="38">
        <v>722389443</v>
      </c>
      <c r="E380" s="38">
        <v>258530969.1</v>
      </c>
      <c r="F380" s="25">
        <f t="shared" si="15"/>
        <v>112.8895270219014</v>
      </c>
      <c r="G380" s="25">
        <f t="shared" si="16"/>
        <v>35.78830942301021</v>
      </c>
      <c r="H380" s="15">
        <f t="shared" si="17"/>
        <v>29518609.919999987</v>
      </c>
      <c r="J380" s="24"/>
      <c r="K380" s="24"/>
      <c r="L380" s="24"/>
    </row>
    <row r="381" spans="1:12" s="9" customFormat="1" ht="12.75">
      <c r="A381" s="13" t="s">
        <v>5</v>
      </c>
      <c r="B381" s="2" t="s">
        <v>6</v>
      </c>
      <c r="C381" s="39">
        <v>105386142.73</v>
      </c>
      <c r="D381" s="39">
        <v>293339556</v>
      </c>
      <c r="E381" s="39">
        <v>105118920.32</v>
      </c>
      <c r="F381" s="27">
        <f t="shared" si="15"/>
        <v>99.74643496471387</v>
      </c>
      <c r="G381" s="27">
        <f t="shared" si="16"/>
        <v>35.83523536798426</v>
      </c>
      <c r="H381" s="14">
        <f t="shared" si="17"/>
        <v>-267222.4100000113</v>
      </c>
      <c r="J381" s="24"/>
      <c r="K381" s="24"/>
      <c r="L381" s="24"/>
    </row>
    <row r="382" spans="1:12" ht="12.75">
      <c r="A382" s="13" t="s">
        <v>7</v>
      </c>
      <c r="B382" s="2" t="s">
        <v>8</v>
      </c>
      <c r="C382" s="39">
        <v>123626216.45</v>
      </c>
      <c r="D382" s="39">
        <v>429049887</v>
      </c>
      <c r="E382" s="39">
        <v>153412048.78</v>
      </c>
      <c r="F382" s="27">
        <f t="shared" si="15"/>
        <v>124.09345945004047</v>
      </c>
      <c r="G382" s="27">
        <f t="shared" si="16"/>
        <v>35.75622635695975</v>
      </c>
      <c r="H382" s="14">
        <f t="shared" si="17"/>
        <v>29785832.33</v>
      </c>
      <c r="J382" s="24"/>
      <c r="K382" s="24"/>
      <c r="L382" s="24"/>
    </row>
    <row r="383" spans="1:12" ht="12.75">
      <c r="A383" s="12" t="s">
        <v>269</v>
      </c>
      <c r="B383" s="10" t="s">
        <v>270</v>
      </c>
      <c r="C383" s="38">
        <v>13513332800.6</v>
      </c>
      <c r="D383" s="38">
        <v>23138395532</v>
      </c>
      <c r="E383" s="38">
        <v>10881911316.47</v>
      </c>
      <c r="F383" s="25">
        <f t="shared" si="15"/>
        <v>80.5272206127184</v>
      </c>
      <c r="G383" s="25">
        <f t="shared" si="16"/>
        <v>47.029671099798186</v>
      </c>
      <c r="H383" s="15">
        <f t="shared" si="17"/>
        <v>-2631421484.130001</v>
      </c>
      <c r="J383" s="24"/>
      <c r="K383" s="24"/>
      <c r="L383" s="24"/>
    </row>
    <row r="384" spans="1:12" s="9" customFormat="1" ht="12.75">
      <c r="A384" s="13" t="s">
        <v>5</v>
      </c>
      <c r="B384" s="2" t="s">
        <v>6</v>
      </c>
      <c r="C384" s="39">
        <v>13506121860.7</v>
      </c>
      <c r="D384" s="39">
        <v>23104644874</v>
      </c>
      <c r="E384" s="39">
        <v>10872242722.9</v>
      </c>
      <c r="F384" s="27">
        <f t="shared" si="15"/>
        <v>80.49862747452295</v>
      </c>
      <c r="G384" s="27">
        <f t="shared" si="16"/>
        <v>47.05652383835034</v>
      </c>
      <c r="H384" s="14">
        <f t="shared" si="17"/>
        <v>-2633879137.800001</v>
      </c>
      <c r="J384" s="24"/>
      <c r="K384" s="24"/>
      <c r="L384" s="24"/>
    </row>
    <row r="385" spans="1:12" ht="12.75">
      <c r="A385" s="13" t="s">
        <v>7</v>
      </c>
      <c r="B385" s="2" t="s">
        <v>8</v>
      </c>
      <c r="C385" s="39">
        <v>7210939.9</v>
      </c>
      <c r="D385" s="39">
        <v>33750658</v>
      </c>
      <c r="E385" s="39">
        <v>9668593.57</v>
      </c>
      <c r="F385" s="27">
        <f t="shared" si="15"/>
        <v>134.08229307250224</v>
      </c>
      <c r="G385" s="27">
        <f t="shared" si="16"/>
        <v>28.647126138992608</v>
      </c>
      <c r="H385" s="14">
        <f t="shared" si="17"/>
        <v>2457653.67</v>
      </c>
      <c r="J385" s="24"/>
      <c r="K385" s="24"/>
      <c r="L385" s="24"/>
    </row>
    <row r="386" spans="1:12" ht="12.75">
      <c r="A386" s="11" t="s">
        <v>271</v>
      </c>
      <c r="B386" s="8" t="s">
        <v>272</v>
      </c>
      <c r="C386" s="38">
        <v>3071506895.34</v>
      </c>
      <c r="D386" s="38">
        <v>6175298299</v>
      </c>
      <c r="E386" s="38">
        <v>3012077435.14</v>
      </c>
      <c r="F386" s="25">
        <f t="shared" si="15"/>
        <v>98.06513668290425</v>
      </c>
      <c r="G386" s="25">
        <f t="shared" si="16"/>
        <v>48.77622568658363</v>
      </c>
      <c r="H386" s="15">
        <f t="shared" si="17"/>
        <v>-59429460.200000286</v>
      </c>
      <c r="J386" s="24"/>
      <c r="K386" s="24"/>
      <c r="L386" s="24"/>
    </row>
    <row r="387" spans="1:12" s="9" customFormat="1" ht="12.75">
      <c r="A387" s="12" t="s">
        <v>273</v>
      </c>
      <c r="B387" s="10" t="s">
        <v>274</v>
      </c>
      <c r="C387" s="38">
        <v>1671048624.81</v>
      </c>
      <c r="D387" s="38">
        <v>3179401026</v>
      </c>
      <c r="E387" s="38">
        <v>1595679209.25</v>
      </c>
      <c r="F387" s="25">
        <f t="shared" si="15"/>
        <v>95.48969345110652</v>
      </c>
      <c r="G387" s="25">
        <f t="shared" si="16"/>
        <v>50.18804473550548</v>
      </c>
      <c r="H387" s="15">
        <f t="shared" si="17"/>
        <v>-75369415.55999994</v>
      </c>
      <c r="J387" s="24"/>
      <c r="K387" s="24"/>
      <c r="L387" s="24"/>
    </row>
    <row r="388" spans="1:12" s="9" customFormat="1" ht="12.75">
      <c r="A388" s="13" t="s">
        <v>5</v>
      </c>
      <c r="B388" s="2" t="s">
        <v>6</v>
      </c>
      <c r="C388" s="39">
        <v>1670959016.53</v>
      </c>
      <c r="D388" s="39">
        <v>3173171376</v>
      </c>
      <c r="E388" s="39">
        <v>1595675724.87</v>
      </c>
      <c r="F388" s="27">
        <f t="shared" si="15"/>
        <v>95.49460573746822</v>
      </c>
      <c r="G388" s="27">
        <f t="shared" si="16"/>
        <v>50.28646536202713</v>
      </c>
      <c r="H388" s="14">
        <f t="shared" si="17"/>
        <v>-75283291.66000009</v>
      </c>
      <c r="J388" s="24"/>
      <c r="K388" s="24"/>
      <c r="L388" s="24"/>
    </row>
    <row r="389" spans="1:12" ht="12.75">
      <c r="A389" s="13" t="s">
        <v>7</v>
      </c>
      <c r="B389" s="2" t="s">
        <v>8</v>
      </c>
      <c r="C389" s="39">
        <v>89608.28</v>
      </c>
      <c r="D389" s="39">
        <v>6229650</v>
      </c>
      <c r="E389" s="39">
        <v>3484.38</v>
      </c>
      <c r="F389" s="27">
        <f t="shared" si="15"/>
        <v>3.8884576291387365</v>
      </c>
      <c r="G389" s="27">
        <f t="shared" si="16"/>
        <v>0.05593219522766127</v>
      </c>
      <c r="H389" s="14">
        <f t="shared" si="17"/>
        <v>-86123.9</v>
      </c>
      <c r="J389" s="24"/>
      <c r="K389" s="24"/>
      <c r="L389" s="24"/>
    </row>
    <row r="390" spans="1:12" ht="12.75">
      <c r="A390" s="12" t="s">
        <v>275</v>
      </c>
      <c r="B390" s="10" t="s">
        <v>276</v>
      </c>
      <c r="C390" s="38">
        <v>1391672126.12</v>
      </c>
      <c r="D390" s="38">
        <v>2995897273</v>
      </c>
      <c r="E390" s="38">
        <v>1416398225.89</v>
      </c>
      <c r="F390" s="25">
        <f t="shared" si="15"/>
        <v>101.77671876197859</v>
      </c>
      <c r="G390" s="25">
        <f t="shared" si="16"/>
        <v>47.27793034344139</v>
      </c>
      <c r="H390" s="15">
        <f t="shared" si="17"/>
        <v>24726099.77000022</v>
      </c>
      <c r="J390" s="24"/>
      <c r="K390" s="24"/>
      <c r="L390" s="24"/>
    </row>
    <row r="391" spans="1:12" s="9" customFormat="1" ht="12.75">
      <c r="A391" s="13" t="s">
        <v>5</v>
      </c>
      <c r="B391" s="2" t="s">
        <v>6</v>
      </c>
      <c r="C391" s="39">
        <v>1390087763.82</v>
      </c>
      <c r="D391" s="39">
        <v>2974567273</v>
      </c>
      <c r="E391" s="39">
        <v>1411922870.85</v>
      </c>
      <c r="F391" s="27">
        <f t="shared" si="15"/>
        <v>101.57077183170051</v>
      </c>
      <c r="G391" s="27">
        <f t="shared" si="16"/>
        <v>47.46649651080189</v>
      </c>
      <c r="H391" s="14">
        <f t="shared" si="17"/>
        <v>21835107.02999997</v>
      </c>
      <c r="J391" s="24"/>
      <c r="K391" s="24"/>
      <c r="L391" s="24"/>
    </row>
    <row r="392" spans="1:12" ht="12.75">
      <c r="A392" s="13" t="s">
        <v>7</v>
      </c>
      <c r="B392" s="2" t="s">
        <v>8</v>
      </c>
      <c r="C392" s="39">
        <v>1584362.3</v>
      </c>
      <c r="D392" s="39">
        <v>21330000</v>
      </c>
      <c r="E392" s="39">
        <v>4475355.04</v>
      </c>
      <c r="F392" s="27">
        <f t="shared" si="15"/>
        <v>282.47043242571476</v>
      </c>
      <c r="G392" s="27">
        <f t="shared" si="16"/>
        <v>20.981505110173465</v>
      </c>
      <c r="H392" s="14">
        <f t="shared" si="17"/>
        <v>2890992.74</v>
      </c>
      <c r="J392" s="24"/>
      <c r="K392" s="24"/>
      <c r="L392" s="24"/>
    </row>
    <row r="393" spans="1:12" ht="12.75">
      <c r="A393" s="12" t="s">
        <v>277</v>
      </c>
      <c r="B393" s="10" t="s">
        <v>278</v>
      </c>
      <c r="C393" s="38">
        <v>8786144.41</v>
      </c>
      <c r="D393" s="38">
        <v>0</v>
      </c>
      <c r="E393" s="38"/>
      <c r="F393" s="25">
        <f t="shared" si="15"/>
        <v>0</v>
      </c>
      <c r="G393" s="25" t="str">
        <f t="shared" si="16"/>
        <v>x</v>
      </c>
      <c r="H393" s="15">
        <f t="shared" si="17"/>
        <v>-8786144.41</v>
      </c>
      <c r="J393" s="24"/>
      <c r="K393" s="24"/>
      <c r="L393" s="24"/>
    </row>
    <row r="394" spans="1:12" s="9" customFormat="1" ht="12.75">
      <c r="A394" s="13" t="s">
        <v>5</v>
      </c>
      <c r="B394" s="2" t="s">
        <v>6</v>
      </c>
      <c r="C394" s="39">
        <v>8774802.57</v>
      </c>
      <c r="D394" s="39">
        <v>0</v>
      </c>
      <c r="E394" s="39"/>
      <c r="F394" s="27">
        <f t="shared" si="15"/>
        <v>0</v>
      </c>
      <c r="G394" s="27" t="str">
        <f t="shared" si="16"/>
        <v>x</v>
      </c>
      <c r="H394" s="14">
        <f t="shared" si="17"/>
        <v>-8774802.57</v>
      </c>
      <c r="J394" s="24"/>
      <c r="K394" s="24"/>
      <c r="L394" s="24"/>
    </row>
    <row r="395" spans="1:12" s="9" customFormat="1" ht="12.75">
      <c r="A395" s="13" t="s">
        <v>7</v>
      </c>
      <c r="B395" s="2" t="s">
        <v>8</v>
      </c>
      <c r="C395" s="39">
        <v>11341.84</v>
      </c>
      <c r="D395" s="39">
        <v>0</v>
      </c>
      <c r="E395" s="39"/>
      <c r="F395" s="27">
        <f>IF(C395=0,"x",E395/C395*100)</f>
        <v>0</v>
      </c>
      <c r="G395" s="27" t="str">
        <f>IF(D395=0,"x",E395/D395*100)</f>
        <v>x</v>
      </c>
      <c r="H395" s="14">
        <f t="shared" si="17"/>
        <v>-11341.84</v>
      </c>
      <c r="J395" s="24"/>
      <c r="K395" s="24"/>
      <c r="L395" s="24"/>
    </row>
    <row r="396" spans="1:12" ht="12.75">
      <c r="A396" s="11" t="s">
        <v>279</v>
      </c>
      <c r="B396" s="8" t="s">
        <v>280</v>
      </c>
      <c r="C396" s="38">
        <v>28088858.45</v>
      </c>
      <c r="D396" s="38">
        <v>52521993</v>
      </c>
      <c r="E396" s="38">
        <v>27682370.18</v>
      </c>
      <c r="F396" s="25">
        <f t="shared" si="15"/>
        <v>98.55284873636437</v>
      </c>
      <c r="G396" s="25">
        <f t="shared" si="16"/>
        <v>52.706244753507356</v>
      </c>
      <c r="H396" s="15">
        <f t="shared" si="17"/>
        <v>-406488.26999999955</v>
      </c>
      <c r="J396" s="24"/>
      <c r="K396" s="24"/>
      <c r="L396" s="24"/>
    </row>
    <row r="397" spans="1:12" s="9" customFormat="1" ht="12.75">
      <c r="A397" s="12" t="s">
        <v>281</v>
      </c>
      <c r="B397" s="10" t="s">
        <v>282</v>
      </c>
      <c r="C397" s="38">
        <v>28088858.45</v>
      </c>
      <c r="D397" s="38">
        <v>52521993</v>
      </c>
      <c r="E397" s="38">
        <v>27682370.18</v>
      </c>
      <c r="F397" s="25">
        <f t="shared" si="15"/>
        <v>98.55284873636437</v>
      </c>
      <c r="G397" s="25">
        <f t="shared" si="16"/>
        <v>52.706244753507356</v>
      </c>
      <c r="H397" s="15">
        <f t="shared" si="17"/>
        <v>-406488.26999999955</v>
      </c>
      <c r="J397" s="24"/>
      <c r="K397" s="24"/>
      <c r="L397" s="24"/>
    </row>
    <row r="398" spans="1:12" s="9" customFormat="1" ht="12.75">
      <c r="A398" s="13" t="s">
        <v>5</v>
      </c>
      <c r="B398" s="2" t="s">
        <v>6</v>
      </c>
      <c r="C398" s="39">
        <v>28068826.75</v>
      </c>
      <c r="D398" s="39">
        <v>52445493</v>
      </c>
      <c r="E398" s="39">
        <v>27642009.82</v>
      </c>
      <c r="F398" s="27">
        <f t="shared" si="15"/>
        <v>98.47939162615694</v>
      </c>
      <c r="G398" s="27">
        <f t="shared" si="16"/>
        <v>52.706168326037094</v>
      </c>
      <c r="H398" s="14">
        <f t="shared" si="17"/>
        <v>-426816.9299999997</v>
      </c>
      <c r="J398" s="24"/>
      <c r="K398" s="24"/>
      <c r="L398" s="24"/>
    </row>
    <row r="399" spans="1:12" ht="12.75">
      <c r="A399" s="13" t="s">
        <v>7</v>
      </c>
      <c r="B399" s="2" t="s">
        <v>8</v>
      </c>
      <c r="C399" s="39">
        <v>20031.7</v>
      </c>
      <c r="D399" s="39">
        <v>76500</v>
      </c>
      <c r="E399" s="39">
        <v>40360.36</v>
      </c>
      <c r="F399" s="27">
        <f t="shared" si="15"/>
        <v>201.48245031624876</v>
      </c>
      <c r="G399" s="27">
        <f t="shared" si="16"/>
        <v>52.75864052287582</v>
      </c>
      <c r="H399" s="14">
        <f t="shared" si="17"/>
        <v>20328.66</v>
      </c>
      <c r="J399" s="24"/>
      <c r="K399" s="24"/>
      <c r="L399" s="24"/>
    </row>
    <row r="400" spans="1:12" ht="12.75">
      <c r="A400" s="11" t="s">
        <v>283</v>
      </c>
      <c r="B400" s="8" t="s">
        <v>284</v>
      </c>
      <c r="C400" s="38">
        <v>1222131908.39</v>
      </c>
      <c r="D400" s="38">
        <v>2336874750</v>
      </c>
      <c r="E400" s="38">
        <v>1189339272.81</v>
      </c>
      <c r="F400" s="25">
        <f t="shared" si="15"/>
        <v>97.3167679073857</v>
      </c>
      <c r="G400" s="25">
        <f t="shared" si="16"/>
        <v>50.89443808702199</v>
      </c>
      <c r="H400" s="15">
        <f t="shared" si="17"/>
        <v>-32792635.580000162</v>
      </c>
      <c r="J400" s="24"/>
      <c r="K400" s="24"/>
      <c r="L400" s="24"/>
    </row>
    <row r="401" spans="1:12" s="9" customFormat="1" ht="12.75">
      <c r="A401" s="12" t="s">
        <v>285</v>
      </c>
      <c r="B401" s="10" t="s">
        <v>286</v>
      </c>
      <c r="C401" s="38">
        <v>137785538.19</v>
      </c>
      <c r="D401" s="38">
        <v>332484700</v>
      </c>
      <c r="E401" s="38">
        <v>132148814.09</v>
      </c>
      <c r="F401" s="25">
        <f t="shared" si="15"/>
        <v>95.90905970681247</v>
      </c>
      <c r="G401" s="25">
        <f t="shared" si="16"/>
        <v>39.745833143600294</v>
      </c>
      <c r="H401" s="15">
        <f t="shared" si="17"/>
        <v>-5636724.099999994</v>
      </c>
      <c r="J401" s="24"/>
      <c r="K401" s="24"/>
      <c r="L401" s="24"/>
    </row>
    <row r="402" spans="1:12" s="9" customFormat="1" ht="12.75">
      <c r="A402" s="13" t="s">
        <v>5</v>
      </c>
      <c r="B402" s="2" t="s">
        <v>6</v>
      </c>
      <c r="C402" s="39">
        <v>119430391.37</v>
      </c>
      <c r="D402" s="39">
        <v>266817222</v>
      </c>
      <c r="E402" s="39">
        <v>113364755.17</v>
      </c>
      <c r="F402" s="27">
        <f t="shared" si="15"/>
        <v>94.92119540895715</v>
      </c>
      <c r="G402" s="27">
        <f t="shared" si="16"/>
        <v>42.48779532304703</v>
      </c>
      <c r="H402" s="14">
        <f t="shared" si="17"/>
        <v>-6065636.200000003</v>
      </c>
      <c r="J402" s="24"/>
      <c r="K402" s="24"/>
      <c r="L402" s="24"/>
    </row>
    <row r="403" spans="1:12" ht="12.75">
      <c r="A403" s="13" t="s">
        <v>7</v>
      </c>
      <c r="B403" s="2" t="s">
        <v>8</v>
      </c>
      <c r="C403" s="39">
        <v>18355146.82</v>
      </c>
      <c r="D403" s="39">
        <v>65667478</v>
      </c>
      <c r="E403" s="39">
        <v>18784058.92</v>
      </c>
      <c r="F403" s="27">
        <f t="shared" si="15"/>
        <v>102.33674022989918</v>
      </c>
      <c r="G403" s="27">
        <f t="shared" si="16"/>
        <v>28.6048124461244</v>
      </c>
      <c r="H403" s="14">
        <f t="shared" si="17"/>
        <v>428912.1000000015</v>
      </c>
      <c r="J403" s="24"/>
      <c r="K403" s="24"/>
      <c r="L403" s="24"/>
    </row>
    <row r="404" spans="1:12" ht="12.75">
      <c r="A404" s="12" t="s">
        <v>287</v>
      </c>
      <c r="B404" s="10" t="s">
        <v>288</v>
      </c>
      <c r="C404" s="38">
        <v>2783930.55</v>
      </c>
      <c r="D404" s="38">
        <v>5757300</v>
      </c>
      <c r="E404" s="38">
        <v>2649481.99</v>
      </c>
      <c r="F404" s="25">
        <f t="shared" si="15"/>
        <v>95.17054906416399</v>
      </c>
      <c r="G404" s="25">
        <f t="shared" si="16"/>
        <v>46.01952286662151</v>
      </c>
      <c r="H404" s="15">
        <f t="shared" si="17"/>
        <v>-134448.5599999996</v>
      </c>
      <c r="J404" s="24"/>
      <c r="K404" s="24"/>
      <c r="L404" s="24"/>
    </row>
    <row r="405" spans="1:12" s="9" customFormat="1" ht="12.75">
      <c r="A405" s="13" t="s">
        <v>5</v>
      </c>
      <c r="B405" s="2" t="s">
        <v>6</v>
      </c>
      <c r="C405" s="39">
        <v>2753906.22</v>
      </c>
      <c r="D405" s="39">
        <v>5732300</v>
      </c>
      <c r="E405" s="39">
        <v>2646707.93</v>
      </c>
      <c r="F405" s="27">
        <f t="shared" si="15"/>
        <v>96.10740956894313</v>
      </c>
      <c r="G405" s="27">
        <f t="shared" si="16"/>
        <v>46.171832074385506</v>
      </c>
      <c r="H405" s="14">
        <f t="shared" si="17"/>
        <v>-107198.29000000004</v>
      </c>
      <c r="J405" s="24"/>
      <c r="K405" s="24"/>
      <c r="L405" s="24"/>
    </row>
    <row r="406" spans="1:12" ht="12.75">
      <c r="A406" s="13" t="s">
        <v>7</v>
      </c>
      <c r="B406" s="2" t="s">
        <v>8</v>
      </c>
      <c r="C406" s="39">
        <v>30024.33</v>
      </c>
      <c r="D406" s="39">
        <v>25000</v>
      </c>
      <c r="E406" s="39">
        <v>2774.06</v>
      </c>
      <c r="F406" s="27">
        <f t="shared" si="15"/>
        <v>9.23937353473</v>
      </c>
      <c r="G406" s="27">
        <f t="shared" si="16"/>
        <v>11.09624</v>
      </c>
      <c r="H406" s="14">
        <f t="shared" si="17"/>
        <v>-27250.27</v>
      </c>
      <c r="J406" s="24"/>
      <c r="K406" s="24"/>
      <c r="L406" s="24"/>
    </row>
    <row r="407" spans="1:12" ht="12.75">
      <c r="A407" s="12" t="s">
        <v>289</v>
      </c>
      <c r="B407" s="10" t="s">
        <v>290</v>
      </c>
      <c r="C407" s="38">
        <v>270539677.77</v>
      </c>
      <c r="D407" s="38">
        <v>479666900</v>
      </c>
      <c r="E407" s="38">
        <v>266831437.61</v>
      </c>
      <c r="F407" s="25">
        <f t="shared" si="15"/>
        <v>98.62931744778948</v>
      </c>
      <c r="G407" s="25">
        <f t="shared" si="16"/>
        <v>55.62848668732406</v>
      </c>
      <c r="H407" s="15">
        <f t="shared" si="17"/>
        <v>-3708240.1599999666</v>
      </c>
      <c r="J407" s="24"/>
      <c r="K407" s="24"/>
      <c r="L407" s="24"/>
    </row>
    <row r="408" spans="1:12" s="9" customFormat="1" ht="12.75">
      <c r="A408" s="13" t="s">
        <v>5</v>
      </c>
      <c r="B408" s="2" t="s">
        <v>6</v>
      </c>
      <c r="C408" s="39">
        <v>270539677.77</v>
      </c>
      <c r="D408" s="39">
        <v>479666900</v>
      </c>
      <c r="E408" s="39">
        <v>266831437.61</v>
      </c>
      <c r="F408" s="27">
        <f t="shared" si="15"/>
        <v>98.62931744778948</v>
      </c>
      <c r="G408" s="27">
        <f t="shared" si="16"/>
        <v>55.62848668732406</v>
      </c>
      <c r="H408" s="14">
        <f t="shared" si="17"/>
        <v>-3708240.1599999666</v>
      </c>
      <c r="J408" s="24"/>
      <c r="K408" s="24"/>
      <c r="L408" s="24"/>
    </row>
    <row r="409" spans="1:12" ht="12.75">
      <c r="A409" s="12" t="s">
        <v>291</v>
      </c>
      <c r="B409" s="10" t="s">
        <v>292</v>
      </c>
      <c r="C409" s="38">
        <v>14221280.59</v>
      </c>
      <c r="D409" s="38">
        <v>29504000</v>
      </c>
      <c r="E409" s="38">
        <v>14419831.3</v>
      </c>
      <c r="F409" s="25">
        <f t="shared" si="15"/>
        <v>101.39615211684674</v>
      </c>
      <c r="G409" s="25">
        <f t="shared" si="16"/>
        <v>48.874157063449026</v>
      </c>
      <c r="H409" s="15">
        <f t="shared" si="17"/>
        <v>198550.7100000009</v>
      </c>
      <c r="J409" s="24"/>
      <c r="K409" s="24"/>
      <c r="L409" s="24"/>
    </row>
    <row r="410" spans="1:12" s="9" customFormat="1" ht="12.75">
      <c r="A410" s="13" t="s">
        <v>5</v>
      </c>
      <c r="B410" s="2" t="s">
        <v>6</v>
      </c>
      <c r="C410" s="39">
        <v>14221280.59</v>
      </c>
      <c r="D410" s="39">
        <v>29504000</v>
      </c>
      <c r="E410" s="39">
        <v>14419831.3</v>
      </c>
      <c r="F410" s="27">
        <f t="shared" si="15"/>
        <v>101.39615211684674</v>
      </c>
      <c r="G410" s="27">
        <f t="shared" si="16"/>
        <v>48.874157063449026</v>
      </c>
      <c r="H410" s="14">
        <f t="shared" si="17"/>
        <v>198550.7100000009</v>
      </c>
      <c r="J410" s="24"/>
      <c r="K410" s="24"/>
      <c r="L410" s="24"/>
    </row>
    <row r="411" spans="1:12" ht="12.75">
      <c r="A411" s="12" t="s">
        <v>293</v>
      </c>
      <c r="B411" s="10" t="s">
        <v>294</v>
      </c>
      <c r="C411" s="38">
        <v>9742914.26</v>
      </c>
      <c r="D411" s="38">
        <v>19394300</v>
      </c>
      <c r="E411" s="38">
        <v>9003256.12</v>
      </c>
      <c r="F411" s="25">
        <f aca="true" t="shared" si="18" ref="F411:F472">IF(C411=0,"x",E411/C411*100)</f>
        <v>92.40824541547387</v>
      </c>
      <c r="G411" s="25">
        <f aca="true" t="shared" si="19" ref="G411:G473">IF(D411=0,"x",E411/D411*100)</f>
        <v>46.42217620641116</v>
      </c>
      <c r="H411" s="15">
        <f aca="true" t="shared" si="20" ref="H411:H472">+E411-C411</f>
        <v>-739658.1400000006</v>
      </c>
      <c r="J411" s="24"/>
      <c r="K411" s="24"/>
      <c r="L411" s="24"/>
    </row>
    <row r="412" spans="1:12" s="9" customFormat="1" ht="12.75">
      <c r="A412" s="13" t="s">
        <v>5</v>
      </c>
      <c r="B412" s="2" t="s">
        <v>6</v>
      </c>
      <c r="C412" s="39">
        <v>9742914.26</v>
      </c>
      <c r="D412" s="39">
        <v>19394300</v>
      </c>
      <c r="E412" s="39">
        <v>9003256.12</v>
      </c>
      <c r="F412" s="27">
        <f t="shared" si="18"/>
        <v>92.40824541547387</v>
      </c>
      <c r="G412" s="27">
        <f t="shared" si="19"/>
        <v>46.42217620641116</v>
      </c>
      <c r="H412" s="14">
        <f t="shared" si="20"/>
        <v>-739658.1400000006</v>
      </c>
      <c r="J412" s="24"/>
      <c r="K412" s="24"/>
      <c r="L412" s="24"/>
    </row>
    <row r="413" spans="1:12" ht="12.75">
      <c r="A413" s="12" t="s">
        <v>295</v>
      </c>
      <c r="B413" s="10" t="s">
        <v>296</v>
      </c>
      <c r="C413" s="38">
        <v>11244463.86</v>
      </c>
      <c r="D413" s="38">
        <v>19183200</v>
      </c>
      <c r="E413" s="38">
        <v>9235373.83</v>
      </c>
      <c r="F413" s="25">
        <f t="shared" si="18"/>
        <v>82.13262939865949</v>
      </c>
      <c r="G413" s="25">
        <f t="shared" si="19"/>
        <v>48.14303051628509</v>
      </c>
      <c r="H413" s="15">
        <f t="shared" si="20"/>
        <v>-2009090.0299999993</v>
      </c>
      <c r="J413" s="24"/>
      <c r="K413" s="24"/>
      <c r="L413" s="24"/>
    </row>
    <row r="414" spans="1:12" s="9" customFormat="1" ht="12.75">
      <c r="A414" s="13" t="s">
        <v>5</v>
      </c>
      <c r="B414" s="2" t="s">
        <v>6</v>
      </c>
      <c r="C414" s="39">
        <v>11244463.86</v>
      </c>
      <c r="D414" s="39">
        <v>19183200</v>
      </c>
      <c r="E414" s="39">
        <v>9235373.83</v>
      </c>
      <c r="F414" s="27">
        <f t="shared" si="18"/>
        <v>82.13262939865949</v>
      </c>
      <c r="G414" s="27">
        <f t="shared" si="19"/>
        <v>48.14303051628509</v>
      </c>
      <c r="H414" s="14">
        <f t="shared" si="20"/>
        <v>-2009090.0299999993</v>
      </c>
      <c r="J414" s="24"/>
      <c r="K414" s="24"/>
      <c r="L414" s="24"/>
    </row>
    <row r="415" spans="1:12" ht="12.75">
      <c r="A415" s="12" t="s">
        <v>297</v>
      </c>
      <c r="B415" s="10" t="s">
        <v>298</v>
      </c>
      <c r="C415" s="38">
        <v>7541076.69</v>
      </c>
      <c r="D415" s="38">
        <v>16685100</v>
      </c>
      <c r="E415" s="38">
        <v>7510797.79</v>
      </c>
      <c r="F415" s="25">
        <f t="shared" si="18"/>
        <v>99.59848041274859</v>
      </c>
      <c r="G415" s="25">
        <f t="shared" si="19"/>
        <v>45.015000149834286</v>
      </c>
      <c r="H415" s="15">
        <f t="shared" si="20"/>
        <v>-30278.900000000373</v>
      </c>
      <c r="J415" s="24"/>
      <c r="K415" s="24"/>
      <c r="L415" s="24"/>
    </row>
    <row r="416" spans="1:12" s="9" customFormat="1" ht="12.75">
      <c r="A416" s="13" t="s">
        <v>5</v>
      </c>
      <c r="B416" s="2" t="s">
        <v>6</v>
      </c>
      <c r="C416" s="39">
        <v>7541076.69</v>
      </c>
      <c r="D416" s="39">
        <v>16685100</v>
      </c>
      <c r="E416" s="39">
        <v>7510797.79</v>
      </c>
      <c r="F416" s="27">
        <f t="shared" si="18"/>
        <v>99.59848041274859</v>
      </c>
      <c r="G416" s="27">
        <f t="shared" si="19"/>
        <v>45.015000149834286</v>
      </c>
      <c r="H416" s="14">
        <f t="shared" si="20"/>
        <v>-30278.900000000373</v>
      </c>
      <c r="J416" s="24"/>
      <c r="K416" s="24"/>
      <c r="L416" s="24"/>
    </row>
    <row r="417" spans="1:12" ht="12.75">
      <c r="A417" s="12" t="s">
        <v>299</v>
      </c>
      <c r="B417" s="10" t="s">
        <v>300</v>
      </c>
      <c r="C417" s="38">
        <v>10304251.57</v>
      </c>
      <c r="D417" s="38">
        <v>26298200</v>
      </c>
      <c r="E417" s="38">
        <v>12906501.95</v>
      </c>
      <c r="F417" s="25">
        <f t="shared" si="18"/>
        <v>125.25414254807446</v>
      </c>
      <c r="G417" s="25">
        <f t="shared" si="19"/>
        <v>49.0775108182309</v>
      </c>
      <c r="H417" s="15">
        <f t="shared" si="20"/>
        <v>2602250.379999999</v>
      </c>
      <c r="J417" s="24"/>
      <c r="K417" s="24"/>
      <c r="L417" s="24"/>
    </row>
    <row r="418" spans="1:12" s="9" customFormat="1" ht="12.75">
      <c r="A418" s="13" t="s">
        <v>5</v>
      </c>
      <c r="B418" s="2" t="s">
        <v>6</v>
      </c>
      <c r="C418" s="39">
        <v>10304251.57</v>
      </c>
      <c r="D418" s="39">
        <v>26298200</v>
      </c>
      <c r="E418" s="39">
        <v>12906501.95</v>
      </c>
      <c r="F418" s="27">
        <f t="shared" si="18"/>
        <v>125.25414254807446</v>
      </c>
      <c r="G418" s="27">
        <f t="shared" si="19"/>
        <v>49.0775108182309</v>
      </c>
      <c r="H418" s="14">
        <f t="shared" si="20"/>
        <v>2602250.379999999</v>
      </c>
      <c r="J418" s="24"/>
      <c r="K418" s="24"/>
      <c r="L418" s="24"/>
    </row>
    <row r="419" spans="1:12" ht="12.75">
      <c r="A419" s="12" t="s">
        <v>301</v>
      </c>
      <c r="B419" s="10" t="s">
        <v>302</v>
      </c>
      <c r="C419" s="38">
        <v>810814.62</v>
      </c>
      <c r="D419" s="38">
        <v>1347300</v>
      </c>
      <c r="E419" s="38">
        <v>509100</v>
      </c>
      <c r="F419" s="25">
        <f t="shared" si="18"/>
        <v>62.788705018663826</v>
      </c>
      <c r="G419" s="25">
        <f t="shared" si="19"/>
        <v>37.78668448007125</v>
      </c>
      <c r="H419" s="15">
        <f t="shared" si="20"/>
        <v>-301714.62</v>
      </c>
      <c r="J419" s="24"/>
      <c r="K419" s="24"/>
      <c r="L419" s="24"/>
    </row>
    <row r="420" spans="1:12" s="9" customFormat="1" ht="12.75">
      <c r="A420" s="13" t="s">
        <v>5</v>
      </c>
      <c r="B420" s="2" t="s">
        <v>6</v>
      </c>
      <c r="C420" s="39">
        <v>810814.62</v>
      </c>
      <c r="D420" s="39">
        <v>1347300</v>
      </c>
      <c r="E420" s="39">
        <v>509100</v>
      </c>
      <c r="F420" s="27">
        <f t="shared" si="18"/>
        <v>62.788705018663826</v>
      </c>
      <c r="G420" s="27">
        <f t="shared" si="19"/>
        <v>37.78668448007125</v>
      </c>
      <c r="H420" s="14">
        <f t="shared" si="20"/>
        <v>-301714.62</v>
      </c>
      <c r="J420" s="24"/>
      <c r="K420" s="24"/>
      <c r="L420" s="24"/>
    </row>
    <row r="421" spans="1:12" ht="12.75">
      <c r="A421" s="12" t="s">
        <v>303</v>
      </c>
      <c r="B421" s="10" t="s">
        <v>304</v>
      </c>
      <c r="C421" s="38">
        <v>912239.99</v>
      </c>
      <c r="D421" s="38">
        <v>1862700</v>
      </c>
      <c r="E421" s="38">
        <v>796853.38</v>
      </c>
      <c r="F421" s="25">
        <f t="shared" si="18"/>
        <v>87.35128789958002</v>
      </c>
      <c r="G421" s="25">
        <f t="shared" si="19"/>
        <v>42.77948032426048</v>
      </c>
      <c r="H421" s="15">
        <f t="shared" si="20"/>
        <v>-115386.60999999999</v>
      </c>
      <c r="J421" s="24"/>
      <c r="K421" s="24"/>
      <c r="L421" s="24"/>
    </row>
    <row r="422" spans="1:12" s="9" customFormat="1" ht="12.75">
      <c r="A422" s="13" t="s">
        <v>5</v>
      </c>
      <c r="B422" s="2" t="s">
        <v>6</v>
      </c>
      <c r="C422" s="39">
        <v>912239.99</v>
      </c>
      <c r="D422" s="39">
        <v>1862700</v>
      </c>
      <c r="E422" s="39">
        <v>796853.38</v>
      </c>
      <c r="F422" s="27">
        <f t="shared" si="18"/>
        <v>87.35128789958002</v>
      </c>
      <c r="G422" s="27">
        <f t="shared" si="19"/>
        <v>42.77948032426048</v>
      </c>
      <c r="H422" s="14">
        <f t="shared" si="20"/>
        <v>-115386.60999999999</v>
      </c>
      <c r="J422" s="24"/>
      <c r="K422" s="24"/>
      <c r="L422" s="24"/>
    </row>
    <row r="423" spans="1:12" ht="12.75">
      <c r="A423" s="12" t="s">
        <v>305</v>
      </c>
      <c r="B423" s="10" t="s">
        <v>306</v>
      </c>
      <c r="C423" s="38">
        <v>11593768.4</v>
      </c>
      <c r="D423" s="38">
        <v>22544000</v>
      </c>
      <c r="E423" s="38">
        <v>11321635.95</v>
      </c>
      <c r="F423" s="25">
        <f t="shared" si="18"/>
        <v>97.6527696551192</v>
      </c>
      <c r="G423" s="25">
        <f t="shared" si="19"/>
        <v>50.220173660397435</v>
      </c>
      <c r="H423" s="15">
        <f t="shared" si="20"/>
        <v>-272132.4500000011</v>
      </c>
      <c r="J423" s="24"/>
      <c r="K423" s="24"/>
      <c r="L423" s="24"/>
    </row>
    <row r="424" spans="1:12" s="9" customFormat="1" ht="12.75">
      <c r="A424" s="13" t="s">
        <v>5</v>
      </c>
      <c r="B424" s="2" t="s">
        <v>6</v>
      </c>
      <c r="C424" s="39">
        <v>11593768.4</v>
      </c>
      <c r="D424" s="39">
        <v>22544000</v>
      </c>
      <c r="E424" s="39">
        <v>11321635.95</v>
      </c>
      <c r="F424" s="27">
        <f t="shared" si="18"/>
        <v>97.6527696551192</v>
      </c>
      <c r="G424" s="27">
        <f t="shared" si="19"/>
        <v>50.220173660397435</v>
      </c>
      <c r="H424" s="14">
        <f t="shared" si="20"/>
        <v>-272132.4500000011</v>
      </c>
      <c r="J424" s="24"/>
      <c r="K424" s="24"/>
      <c r="L424" s="24"/>
    </row>
    <row r="425" spans="1:12" ht="12.75">
      <c r="A425" s="12" t="s">
        <v>307</v>
      </c>
      <c r="B425" s="10" t="s">
        <v>308</v>
      </c>
      <c r="C425" s="38">
        <v>137775680.39</v>
      </c>
      <c r="D425" s="38">
        <v>253417000</v>
      </c>
      <c r="E425" s="38">
        <v>132202081.04</v>
      </c>
      <c r="F425" s="25">
        <f t="shared" si="18"/>
        <v>95.95458404979539</v>
      </c>
      <c r="G425" s="25">
        <f t="shared" si="19"/>
        <v>52.16780288615208</v>
      </c>
      <c r="H425" s="15">
        <f t="shared" si="20"/>
        <v>-5573599.349999979</v>
      </c>
      <c r="J425" s="24"/>
      <c r="K425" s="24"/>
      <c r="L425" s="24"/>
    </row>
    <row r="426" spans="1:12" s="9" customFormat="1" ht="12.75">
      <c r="A426" s="13" t="s">
        <v>5</v>
      </c>
      <c r="B426" s="2" t="s">
        <v>6</v>
      </c>
      <c r="C426" s="39">
        <v>137775680.39</v>
      </c>
      <c r="D426" s="39">
        <v>253374000</v>
      </c>
      <c r="E426" s="39">
        <v>132174509.92</v>
      </c>
      <c r="F426" s="27">
        <f t="shared" si="18"/>
        <v>95.93457244838507</v>
      </c>
      <c r="G426" s="27">
        <f t="shared" si="19"/>
        <v>52.16577467301302</v>
      </c>
      <c r="H426" s="14">
        <f t="shared" si="20"/>
        <v>-5601170.469999984</v>
      </c>
      <c r="J426" s="24"/>
      <c r="K426" s="24"/>
      <c r="L426" s="24"/>
    </row>
    <row r="427" spans="1:12" ht="12.75">
      <c r="A427" s="13" t="s">
        <v>7</v>
      </c>
      <c r="B427" s="2" t="s">
        <v>8</v>
      </c>
      <c r="C427" s="39"/>
      <c r="D427" s="39">
        <v>43000</v>
      </c>
      <c r="E427" s="39">
        <v>27571.12</v>
      </c>
      <c r="F427" s="27" t="str">
        <f t="shared" si="18"/>
        <v>x</v>
      </c>
      <c r="G427" s="27">
        <f t="shared" si="19"/>
        <v>64.11888372093023</v>
      </c>
      <c r="H427" s="14">
        <f t="shared" si="20"/>
        <v>27571.12</v>
      </c>
      <c r="J427" s="24"/>
      <c r="K427" s="24"/>
      <c r="L427" s="24"/>
    </row>
    <row r="428" spans="1:12" ht="12.75">
      <c r="A428" s="12" t="s">
        <v>309</v>
      </c>
      <c r="B428" s="10" t="s">
        <v>310</v>
      </c>
      <c r="C428" s="38">
        <v>42840055.98</v>
      </c>
      <c r="D428" s="38">
        <v>83466000</v>
      </c>
      <c r="E428" s="38">
        <v>41526176.68</v>
      </c>
      <c r="F428" s="25">
        <f t="shared" si="18"/>
        <v>96.93305886291702</v>
      </c>
      <c r="G428" s="25">
        <f t="shared" si="19"/>
        <v>49.75220650324683</v>
      </c>
      <c r="H428" s="15">
        <f t="shared" si="20"/>
        <v>-1313879.299999997</v>
      </c>
      <c r="J428" s="24"/>
      <c r="K428" s="24"/>
      <c r="L428" s="24"/>
    </row>
    <row r="429" spans="1:12" s="9" customFormat="1" ht="12.75">
      <c r="A429" s="13" t="s">
        <v>5</v>
      </c>
      <c r="B429" s="2" t="s">
        <v>6</v>
      </c>
      <c r="C429" s="39">
        <v>42840055.98</v>
      </c>
      <c r="D429" s="39">
        <v>83466000</v>
      </c>
      <c r="E429" s="39">
        <v>41526176.68</v>
      </c>
      <c r="F429" s="27">
        <f t="shared" si="18"/>
        <v>96.93305886291702</v>
      </c>
      <c r="G429" s="27">
        <f t="shared" si="19"/>
        <v>49.75220650324683</v>
      </c>
      <c r="H429" s="14">
        <f t="shared" si="20"/>
        <v>-1313879.299999997</v>
      </c>
      <c r="J429" s="24"/>
      <c r="K429" s="24"/>
      <c r="L429" s="24"/>
    </row>
    <row r="430" spans="1:12" ht="12.75">
      <c r="A430" s="12" t="s">
        <v>311</v>
      </c>
      <c r="B430" s="10" t="s">
        <v>312</v>
      </c>
      <c r="C430" s="38">
        <v>43490665.8</v>
      </c>
      <c r="D430" s="38">
        <v>82035000</v>
      </c>
      <c r="E430" s="38">
        <v>40505096.59</v>
      </c>
      <c r="F430" s="25">
        <f t="shared" si="18"/>
        <v>93.13514945085069</v>
      </c>
      <c r="G430" s="25">
        <f t="shared" si="19"/>
        <v>49.37538439690377</v>
      </c>
      <c r="H430" s="15">
        <f t="shared" si="20"/>
        <v>-2985569.2099999934</v>
      </c>
      <c r="J430" s="24"/>
      <c r="K430" s="24"/>
      <c r="L430" s="24"/>
    </row>
    <row r="431" spans="1:12" s="9" customFormat="1" ht="12.75">
      <c r="A431" s="13" t="s">
        <v>5</v>
      </c>
      <c r="B431" s="2" t="s">
        <v>6</v>
      </c>
      <c r="C431" s="39">
        <v>43490665.8</v>
      </c>
      <c r="D431" s="39">
        <v>82035000</v>
      </c>
      <c r="E431" s="39">
        <v>40505096.59</v>
      </c>
      <c r="F431" s="27">
        <f t="shared" si="18"/>
        <v>93.13514945085069</v>
      </c>
      <c r="G431" s="27">
        <f t="shared" si="19"/>
        <v>49.37538439690377</v>
      </c>
      <c r="H431" s="14">
        <f t="shared" si="20"/>
        <v>-2985569.2099999934</v>
      </c>
      <c r="J431" s="24"/>
      <c r="K431" s="24"/>
      <c r="L431" s="24"/>
    </row>
    <row r="432" spans="1:12" ht="12.75">
      <c r="A432" s="12" t="s">
        <v>313</v>
      </c>
      <c r="B432" s="10" t="s">
        <v>314</v>
      </c>
      <c r="C432" s="38">
        <v>323392049.73</v>
      </c>
      <c r="D432" s="38">
        <v>589450700</v>
      </c>
      <c r="E432" s="38">
        <v>318197144.99</v>
      </c>
      <c r="F432" s="25">
        <f t="shared" si="18"/>
        <v>98.393620144856</v>
      </c>
      <c r="G432" s="25">
        <f t="shared" si="19"/>
        <v>53.98197762594904</v>
      </c>
      <c r="H432" s="15">
        <f t="shared" si="20"/>
        <v>-5194904.74000001</v>
      </c>
      <c r="J432" s="24"/>
      <c r="K432" s="24"/>
      <c r="L432" s="24"/>
    </row>
    <row r="433" spans="1:12" s="9" customFormat="1" ht="12.75">
      <c r="A433" s="13" t="s">
        <v>5</v>
      </c>
      <c r="B433" s="2" t="s">
        <v>6</v>
      </c>
      <c r="C433" s="39">
        <v>323325049.73</v>
      </c>
      <c r="D433" s="39">
        <v>589330700</v>
      </c>
      <c r="E433" s="39">
        <v>318189972.11</v>
      </c>
      <c r="F433" s="27">
        <f t="shared" si="18"/>
        <v>98.41179097496833</v>
      </c>
      <c r="G433" s="27">
        <f t="shared" si="19"/>
        <v>53.99175235737762</v>
      </c>
      <c r="H433" s="14">
        <f t="shared" si="20"/>
        <v>-5135077.620000005</v>
      </c>
      <c r="J433" s="24"/>
      <c r="K433" s="24"/>
      <c r="L433" s="24"/>
    </row>
    <row r="434" spans="1:12" ht="12.75">
      <c r="A434" s="13" t="s">
        <v>7</v>
      </c>
      <c r="B434" s="2" t="s">
        <v>8</v>
      </c>
      <c r="C434" s="39">
        <v>67000</v>
      </c>
      <c r="D434" s="39">
        <v>120000</v>
      </c>
      <c r="E434" s="39">
        <v>7172.88</v>
      </c>
      <c r="F434" s="27">
        <f t="shared" si="18"/>
        <v>10.70579104477612</v>
      </c>
      <c r="G434" s="27">
        <f t="shared" si="19"/>
        <v>5.9774</v>
      </c>
      <c r="H434" s="14">
        <f t="shared" si="20"/>
        <v>-59827.12</v>
      </c>
      <c r="J434" s="24"/>
      <c r="K434" s="24"/>
      <c r="L434" s="24"/>
    </row>
    <row r="435" spans="1:12" ht="12.75">
      <c r="A435" s="12" t="s">
        <v>315</v>
      </c>
      <c r="B435" s="10" t="s">
        <v>316</v>
      </c>
      <c r="C435" s="38">
        <v>84636534.89</v>
      </c>
      <c r="D435" s="38">
        <v>161926300</v>
      </c>
      <c r="E435" s="38">
        <v>82043117.11</v>
      </c>
      <c r="F435" s="25">
        <f t="shared" si="18"/>
        <v>96.9358176308014</v>
      </c>
      <c r="G435" s="25">
        <f t="shared" si="19"/>
        <v>50.66694978518005</v>
      </c>
      <c r="H435" s="15">
        <f t="shared" si="20"/>
        <v>-2593417.780000001</v>
      </c>
      <c r="J435" s="24"/>
      <c r="K435" s="24"/>
      <c r="L435" s="24"/>
    </row>
    <row r="436" spans="1:12" s="9" customFormat="1" ht="12.75">
      <c r="A436" s="13" t="s">
        <v>5</v>
      </c>
      <c r="B436" s="2" t="s">
        <v>6</v>
      </c>
      <c r="C436" s="39">
        <v>84636534.89</v>
      </c>
      <c r="D436" s="39">
        <v>161926300</v>
      </c>
      <c r="E436" s="39">
        <v>82043117.11</v>
      </c>
      <c r="F436" s="27">
        <f t="shared" si="18"/>
        <v>96.9358176308014</v>
      </c>
      <c r="G436" s="27">
        <f t="shared" si="19"/>
        <v>50.66694978518005</v>
      </c>
      <c r="H436" s="14">
        <f t="shared" si="20"/>
        <v>-2593417.780000001</v>
      </c>
      <c r="J436" s="24"/>
      <c r="K436" s="24"/>
      <c r="L436" s="24"/>
    </row>
    <row r="437" spans="1:12" ht="12.75">
      <c r="A437" s="12" t="s">
        <v>317</v>
      </c>
      <c r="B437" s="10" t="s">
        <v>318</v>
      </c>
      <c r="C437" s="38">
        <v>102403293.15</v>
      </c>
      <c r="D437" s="38">
        <v>191362300</v>
      </c>
      <c r="E437" s="38">
        <v>97635147.47</v>
      </c>
      <c r="F437" s="25">
        <f t="shared" si="18"/>
        <v>95.3437574775885</v>
      </c>
      <c r="G437" s="25">
        <f t="shared" si="19"/>
        <v>51.02109844520054</v>
      </c>
      <c r="H437" s="15">
        <f t="shared" si="20"/>
        <v>-4768145.680000007</v>
      </c>
      <c r="J437" s="24"/>
      <c r="K437" s="24"/>
      <c r="L437" s="24"/>
    </row>
    <row r="438" spans="1:12" s="9" customFormat="1" ht="12.75">
      <c r="A438" s="13" t="s">
        <v>5</v>
      </c>
      <c r="B438" s="2" t="s">
        <v>6</v>
      </c>
      <c r="C438" s="39">
        <v>102384555.15</v>
      </c>
      <c r="D438" s="39">
        <v>191334300</v>
      </c>
      <c r="E438" s="39">
        <v>97617466.47</v>
      </c>
      <c r="F438" s="27">
        <f t="shared" si="18"/>
        <v>95.34393769351645</v>
      </c>
      <c r="G438" s="27">
        <f t="shared" si="19"/>
        <v>51.01932401561038</v>
      </c>
      <c r="H438" s="14">
        <f t="shared" si="20"/>
        <v>-4767088.680000007</v>
      </c>
      <c r="J438" s="24"/>
      <c r="K438" s="24"/>
      <c r="L438" s="24"/>
    </row>
    <row r="439" spans="1:12" ht="12.75">
      <c r="A439" s="13" t="s">
        <v>7</v>
      </c>
      <c r="B439" s="2" t="s">
        <v>8</v>
      </c>
      <c r="C439" s="39">
        <v>18738</v>
      </c>
      <c r="D439" s="39">
        <v>28000</v>
      </c>
      <c r="E439" s="39">
        <v>17681</v>
      </c>
      <c r="F439" s="27">
        <f t="shared" si="18"/>
        <v>94.35905646280285</v>
      </c>
      <c r="G439" s="27">
        <f t="shared" si="19"/>
        <v>63.14642857142857</v>
      </c>
      <c r="H439" s="14">
        <f t="shared" si="20"/>
        <v>-1057</v>
      </c>
      <c r="J439" s="24"/>
      <c r="K439" s="24"/>
      <c r="L439" s="24"/>
    </row>
    <row r="440" spans="1:12" ht="12.75">
      <c r="A440" s="12" t="s">
        <v>319</v>
      </c>
      <c r="B440" s="10" t="s">
        <v>320</v>
      </c>
      <c r="C440" s="38">
        <v>10113671.96</v>
      </c>
      <c r="D440" s="38">
        <v>20489750</v>
      </c>
      <c r="E440" s="38">
        <v>9897424.92</v>
      </c>
      <c r="F440" s="25">
        <f t="shared" si="18"/>
        <v>97.86183454579833</v>
      </c>
      <c r="G440" s="25">
        <f t="shared" si="19"/>
        <v>48.30427369782452</v>
      </c>
      <c r="H440" s="15">
        <f t="shared" si="20"/>
        <v>-216247.04000000097</v>
      </c>
      <c r="J440" s="24"/>
      <c r="K440" s="24"/>
      <c r="L440" s="24"/>
    </row>
    <row r="441" spans="1:12" s="9" customFormat="1" ht="12.75">
      <c r="A441" s="13" t="s">
        <v>5</v>
      </c>
      <c r="B441" s="2" t="s">
        <v>6</v>
      </c>
      <c r="C441" s="39">
        <v>10113671.96</v>
      </c>
      <c r="D441" s="39">
        <v>20489750</v>
      </c>
      <c r="E441" s="39">
        <v>9897424.92</v>
      </c>
      <c r="F441" s="27">
        <f t="shared" si="18"/>
        <v>97.86183454579833</v>
      </c>
      <c r="G441" s="27">
        <f t="shared" si="19"/>
        <v>48.30427369782452</v>
      </c>
      <c r="H441" s="14">
        <f t="shared" si="20"/>
        <v>-216247.04000000097</v>
      </c>
      <c r="J441" s="24"/>
      <c r="K441" s="24"/>
      <c r="L441" s="24"/>
    </row>
    <row r="442" spans="1:12" ht="12.75">
      <c r="A442" s="11" t="s">
        <v>321</v>
      </c>
      <c r="B442" s="8" t="s">
        <v>322</v>
      </c>
      <c r="C442" s="38">
        <v>4192766.95</v>
      </c>
      <c r="D442" s="38">
        <v>8904731</v>
      </c>
      <c r="E442" s="38">
        <v>4128078.98</v>
      </c>
      <c r="F442" s="25">
        <f t="shared" si="18"/>
        <v>98.45715321716128</v>
      </c>
      <c r="G442" s="25">
        <f t="shared" si="19"/>
        <v>46.35826708296972</v>
      </c>
      <c r="H442" s="15">
        <f t="shared" si="20"/>
        <v>-64687.970000000205</v>
      </c>
      <c r="J442" s="24"/>
      <c r="K442" s="24"/>
      <c r="L442" s="24"/>
    </row>
    <row r="443" spans="1:12" s="9" customFormat="1" ht="12.75">
      <c r="A443" s="12" t="s">
        <v>323</v>
      </c>
      <c r="B443" s="10" t="s">
        <v>324</v>
      </c>
      <c r="C443" s="38">
        <v>4192766.95</v>
      </c>
      <c r="D443" s="38">
        <v>8904731</v>
      </c>
      <c r="E443" s="38">
        <v>4128078.98</v>
      </c>
      <c r="F443" s="25">
        <f t="shared" si="18"/>
        <v>98.45715321716128</v>
      </c>
      <c r="G443" s="25">
        <f t="shared" si="19"/>
        <v>46.35826708296972</v>
      </c>
      <c r="H443" s="15">
        <f t="shared" si="20"/>
        <v>-64687.970000000205</v>
      </c>
      <c r="J443" s="24"/>
      <c r="K443" s="24"/>
      <c r="L443" s="24"/>
    </row>
    <row r="444" spans="1:12" s="9" customFormat="1" ht="12.75">
      <c r="A444" s="13" t="s">
        <v>5</v>
      </c>
      <c r="B444" s="2" t="s">
        <v>6</v>
      </c>
      <c r="C444" s="39">
        <v>4186526.95</v>
      </c>
      <c r="D444" s="39">
        <v>8901731</v>
      </c>
      <c r="E444" s="39">
        <v>4127146.18</v>
      </c>
      <c r="F444" s="27">
        <f t="shared" si="18"/>
        <v>98.58162217252656</v>
      </c>
      <c r="G444" s="27">
        <f t="shared" si="19"/>
        <v>46.36341156568313</v>
      </c>
      <c r="H444" s="14">
        <f t="shared" si="20"/>
        <v>-59380.77000000002</v>
      </c>
      <c r="J444" s="24"/>
      <c r="K444" s="24"/>
      <c r="L444" s="24"/>
    </row>
    <row r="445" spans="1:12" ht="12.75">
      <c r="A445" s="13" t="s">
        <v>7</v>
      </c>
      <c r="B445" s="2" t="s">
        <v>8</v>
      </c>
      <c r="C445" s="39">
        <v>6240</v>
      </c>
      <c r="D445" s="39">
        <v>3000</v>
      </c>
      <c r="E445" s="39">
        <v>932.8</v>
      </c>
      <c r="F445" s="27">
        <f t="shared" si="18"/>
        <v>14.948717948717949</v>
      </c>
      <c r="G445" s="27">
        <f t="shared" si="19"/>
        <v>31.093333333333334</v>
      </c>
      <c r="H445" s="14">
        <f t="shared" si="20"/>
        <v>-5307.2</v>
      </c>
      <c r="J445" s="24"/>
      <c r="K445" s="24"/>
      <c r="L445" s="24"/>
    </row>
    <row r="446" spans="1:12" ht="12.75">
      <c r="A446" s="11" t="s">
        <v>325</v>
      </c>
      <c r="B446" s="8" t="s">
        <v>326</v>
      </c>
      <c r="C446" s="38">
        <v>2333089.01</v>
      </c>
      <c r="D446" s="38">
        <v>4996538</v>
      </c>
      <c r="E446" s="38">
        <v>2482578.97</v>
      </c>
      <c r="F446" s="25">
        <f t="shared" si="18"/>
        <v>106.40738348855368</v>
      </c>
      <c r="G446" s="25">
        <f t="shared" si="19"/>
        <v>49.68598197391875</v>
      </c>
      <c r="H446" s="15">
        <f t="shared" si="20"/>
        <v>149489.96000000043</v>
      </c>
      <c r="J446" s="24"/>
      <c r="K446" s="24"/>
      <c r="L446" s="24"/>
    </row>
    <row r="447" spans="1:12" s="9" customFormat="1" ht="12.75">
      <c r="A447" s="12" t="s">
        <v>327</v>
      </c>
      <c r="B447" s="10" t="s">
        <v>328</v>
      </c>
      <c r="C447" s="38">
        <v>2333089.01</v>
      </c>
      <c r="D447" s="38">
        <v>4996538</v>
      </c>
      <c r="E447" s="38">
        <v>2482578.97</v>
      </c>
      <c r="F447" s="25">
        <f t="shared" si="18"/>
        <v>106.40738348855368</v>
      </c>
      <c r="G447" s="25">
        <f t="shared" si="19"/>
        <v>49.68598197391875</v>
      </c>
      <c r="H447" s="15">
        <f t="shared" si="20"/>
        <v>149489.96000000043</v>
      </c>
      <c r="J447" s="24"/>
      <c r="K447" s="24"/>
      <c r="L447" s="24"/>
    </row>
    <row r="448" spans="1:12" s="9" customFormat="1" ht="12.75">
      <c r="A448" s="13" t="s">
        <v>5</v>
      </c>
      <c r="B448" s="2" t="s">
        <v>6</v>
      </c>
      <c r="C448" s="39">
        <v>2331457.76</v>
      </c>
      <c r="D448" s="39">
        <v>4942838</v>
      </c>
      <c r="E448" s="39">
        <v>2472932.97</v>
      </c>
      <c r="F448" s="27">
        <f t="shared" si="18"/>
        <v>106.06810092926584</v>
      </c>
      <c r="G448" s="27">
        <f t="shared" si="19"/>
        <v>50.030629569490245</v>
      </c>
      <c r="H448" s="14">
        <f t="shared" si="20"/>
        <v>141475.21000000043</v>
      </c>
      <c r="J448" s="24"/>
      <c r="K448" s="24"/>
      <c r="L448" s="24"/>
    </row>
    <row r="449" spans="1:12" ht="12.75">
      <c r="A449" s="13" t="s">
        <v>7</v>
      </c>
      <c r="B449" s="2" t="s">
        <v>8</v>
      </c>
      <c r="C449" s="39">
        <v>1631.25</v>
      </c>
      <c r="D449" s="39">
        <v>53700</v>
      </c>
      <c r="E449" s="39">
        <v>9646</v>
      </c>
      <c r="F449" s="27">
        <f t="shared" si="18"/>
        <v>591.3256704980843</v>
      </c>
      <c r="G449" s="27">
        <f t="shared" si="19"/>
        <v>17.962756052141525</v>
      </c>
      <c r="H449" s="14">
        <f t="shared" si="20"/>
        <v>8014.75</v>
      </c>
      <c r="J449" s="24"/>
      <c r="K449" s="24"/>
      <c r="L449" s="24"/>
    </row>
    <row r="450" spans="1:12" ht="12.75">
      <c r="A450" s="11" t="s">
        <v>329</v>
      </c>
      <c r="B450" s="8" t="s">
        <v>330</v>
      </c>
      <c r="C450" s="38">
        <v>1278075.56</v>
      </c>
      <c r="D450" s="38">
        <v>2529805</v>
      </c>
      <c r="E450" s="38">
        <v>1303128.43</v>
      </c>
      <c r="F450" s="25">
        <f t="shared" si="18"/>
        <v>101.96020257206075</v>
      </c>
      <c r="G450" s="25">
        <f t="shared" si="19"/>
        <v>51.51102278634123</v>
      </c>
      <c r="H450" s="15">
        <f t="shared" si="20"/>
        <v>25052.86999999988</v>
      </c>
      <c r="J450" s="24"/>
      <c r="K450" s="24"/>
      <c r="L450" s="24"/>
    </row>
    <row r="451" spans="1:12" s="9" customFormat="1" ht="12.75">
      <c r="A451" s="12" t="s">
        <v>331</v>
      </c>
      <c r="B451" s="10" t="s">
        <v>332</v>
      </c>
      <c r="C451" s="38">
        <v>1278075.56</v>
      </c>
      <c r="D451" s="38">
        <v>2529805</v>
      </c>
      <c r="E451" s="38">
        <v>1303128.43</v>
      </c>
      <c r="F451" s="25">
        <f t="shared" si="18"/>
        <v>101.96020257206075</v>
      </c>
      <c r="G451" s="25">
        <f t="shared" si="19"/>
        <v>51.51102278634123</v>
      </c>
      <c r="H451" s="15">
        <f t="shared" si="20"/>
        <v>25052.86999999988</v>
      </c>
      <c r="J451" s="24"/>
      <c r="K451" s="24"/>
      <c r="L451" s="24"/>
    </row>
    <row r="452" spans="1:12" s="9" customFormat="1" ht="12.75">
      <c r="A452" s="13" t="s">
        <v>5</v>
      </c>
      <c r="B452" s="2" t="s">
        <v>6</v>
      </c>
      <c r="C452" s="39">
        <v>1276838.06</v>
      </c>
      <c r="D452" s="39">
        <v>2489672</v>
      </c>
      <c r="E452" s="39">
        <v>1287086.88</v>
      </c>
      <c r="F452" s="27">
        <f t="shared" si="18"/>
        <v>100.80267187524154</v>
      </c>
      <c r="G452" s="27">
        <f t="shared" si="19"/>
        <v>51.697046036586336</v>
      </c>
      <c r="H452" s="14">
        <f t="shared" si="20"/>
        <v>10248.819999999832</v>
      </c>
      <c r="J452" s="24"/>
      <c r="K452" s="24"/>
      <c r="L452" s="24"/>
    </row>
    <row r="453" spans="1:12" ht="12.75">
      <c r="A453" s="13" t="s">
        <v>7</v>
      </c>
      <c r="B453" s="2" t="s">
        <v>8</v>
      </c>
      <c r="C453" s="39">
        <v>1237.5</v>
      </c>
      <c r="D453" s="39">
        <v>40133</v>
      </c>
      <c r="E453" s="39">
        <v>16041.55</v>
      </c>
      <c r="F453" s="27">
        <f t="shared" si="18"/>
        <v>1296.2868686868687</v>
      </c>
      <c r="G453" s="27">
        <f t="shared" si="19"/>
        <v>39.97097151969701</v>
      </c>
      <c r="H453" s="14">
        <f t="shared" si="20"/>
        <v>14804.05</v>
      </c>
      <c r="J453" s="24"/>
      <c r="K453" s="24"/>
      <c r="L453" s="24"/>
    </row>
    <row r="454" spans="1:12" ht="12.75">
      <c r="A454" s="11" t="s">
        <v>333</v>
      </c>
      <c r="B454" s="8" t="s">
        <v>334</v>
      </c>
      <c r="C454" s="38">
        <v>1457075.63</v>
      </c>
      <c r="D454" s="38">
        <v>3119337</v>
      </c>
      <c r="E454" s="38">
        <v>1421515.36</v>
      </c>
      <c r="F454" s="25">
        <f t="shared" si="18"/>
        <v>97.55947671707338</v>
      </c>
      <c r="G454" s="25">
        <f t="shared" si="19"/>
        <v>45.57107359672905</v>
      </c>
      <c r="H454" s="15">
        <f t="shared" si="20"/>
        <v>-35560.269999999786</v>
      </c>
      <c r="J454" s="24"/>
      <c r="K454" s="24"/>
      <c r="L454" s="24"/>
    </row>
    <row r="455" spans="1:12" s="9" customFormat="1" ht="12.75">
      <c r="A455" s="12" t="s">
        <v>335</v>
      </c>
      <c r="B455" s="10" t="s">
        <v>336</v>
      </c>
      <c r="C455" s="38">
        <v>1457075.63</v>
      </c>
      <c r="D455" s="38">
        <v>3119337</v>
      </c>
      <c r="E455" s="38">
        <v>1421515.36</v>
      </c>
      <c r="F455" s="25">
        <f t="shared" si="18"/>
        <v>97.55947671707338</v>
      </c>
      <c r="G455" s="25">
        <f t="shared" si="19"/>
        <v>45.57107359672905</v>
      </c>
      <c r="H455" s="15">
        <f t="shared" si="20"/>
        <v>-35560.269999999786</v>
      </c>
      <c r="J455" s="24"/>
      <c r="K455" s="24"/>
      <c r="L455" s="24"/>
    </row>
    <row r="456" spans="1:12" s="9" customFormat="1" ht="12.75">
      <c r="A456" s="13" t="s">
        <v>5</v>
      </c>
      <c r="B456" s="2" t="s">
        <v>6</v>
      </c>
      <c r="C456" s="39">
        <v>1438625.63</v>
      </c>
      <c r="D456" s="39">
        <v>3070337</v>
      </c>
      <c r="E456" s="39">
        <v>1372515.36</v>
      </c>
      <c r="F456" s="27">
        <f t="shared" si="18"/>
        <v>95.40462309155441</v>
      </c>
      <c r="G456" s="27">
        <f t="shared" si="19"/>
        <v>44.702433641649115</v>
      </c>
      <c r="H456" s="14">
        <f t="shared" si="20"/>
        <v>-66110.26999999979</v>
      </c>
      <c r="J456" s="24"/>
      <c r="K456" s="24"/>
      <c r="L456" s="24"/>
    </row>
    <row r="457" spans="1:12" ht="12.75">
      <c r="A457" s="13" t="s">
        <v>7</v>
      </c>
      <c r="B457" s="2" t="s">
        <v>8</v>
      </c>
      <c r="C457" s="39">
        <v>18450</v>
      </c>
      <c r="D457" s="39">
        <v>49000</v>
      </c>
      <c r="E457" s="39">
        <v>49000</v>
      </c>
      <c r="F457" s="27">
        <f t="shared" si="18"/>
        <v>265.58265582655827</v>
      </c>
      <c r="G457" s="27">
        <f t="shared" si="19"/>
        <v>100</v>
      </c>
      <c r="H457" s="14">
        <f t="shared" si="20"/>
        <v>30550</v>
      </c>
      <c r="J457" s="24"/>
      <c r="K457" s="24"/>
      <c r="L457" s="24"/>
    </row>
    <row r="458" spans="1:12" ht="12.75">
      <c r="A458" s="11" t="s">
        <v>337</v>
      </c>
      <c r="B458" s="8" t="s">
        <v>338</v>
      </c>
      <c r="C458" s="38">
        <v>43279158.83</v>
      </c>
      <c r="D458" s="38">
        <v>105232555</v>
      </c>
      <c r="E458" s="38">
        <v>39713632.88</v>
      </c>
      <c r="F458" s="25">
        <f t="shared" si="18"/>
        <v>91.76156365698941</v>
      </c>
      <c r="G458" s="25">
        <f t="shared" si="19"/>
        <v>37.7389229787303</v>
      </c>
      <c r="H458" s="15">
        <f t="shared" si="20"/>
        <v>-3565525.9499999955</v>
      </c>
      <c r="J458" s="24"/>
      <c r="K458" s="24"/>
      <c r="L458" s="24"/>
    </row>
    <row r="459" spans="1:12" s="9" customFormat="1" ht="12.75">
      <c r="A459" s="12" t="s">
        <v>339</v>
      </c>
      <c r="B459" s="10" t="s">
        <v>340</v>
      </c>
      <c r="C459" s="38">
        <v>43279158.83</v>
      </c>
      <c r="D459" s="38">
        <v>105232555</v>
      </c>
      <c r="E459" s="38">
        <v>39713632.88</v>
      </c>
      <c r="F459" s="25">
        <f t="shared" si="18"/>
        <v>91.76156365698941</v>
      </c>
      <c r="G459" s="25">
        <f t="shared" si="19"/>
        <v>37.7389229787303</v>
      </c>
      <c r="H459" s="15">
        <f t="shared" si="20"/>
        <v>-3565525.9499999955</v>
      </c>
      <c r="J459" s="24"/>
      <c r="K459" s="24"/>
      <c r="L459" s="24"/>
    </row>
    <row r="460" spans="1:12" s="9" customFormat="1" ht="12.75">
      <c r="A460" s="13" t="s">
        <v>5</v>
      </c>
      <c r="B460" s="2" t="s">
        <v>6</v>
      </c>
      <c r="C460" s="39">
        <v>43244331.33</v>
      </c>
      <c r="D460" s="39">
        <v>104054539</v>
      </c>
      <c r="E460" s="39">
        <v>39683319.93</v>
      </c>
      <c r="F460" s="27">
        <f t="shared" si="18"/>
        <v>91.76536833735337</v>
      </c>
      <c r="G460" s="27">
        <f t="shared" si="19"/>
        <v>38.137038817691554</v>
      </c>
      <c r="H460" s="14">
        <f t="shared" si="20"/>
        <v>-3561011.3999999985</v>
      </c>
      <c r="J460" s="24"/>
      <c r="K460" s="24"/>
      <c r="L460" s="24"/>
    </row>
    <row r="461" spans="1:12" ht="12.75">
      <c r="A461" s="13" t="s">
        <v>7</v>
      </c>
      <c r="B461" s="2" t="s">
        <v>8</v>
      </c>
      <c r="C461" s="39">
        <v>34827.5</v>
      </c>
      <c r="D461" s="39">
        <v>1178016</v>
      </c>
      <c r="E461" s="39">
        <v>30312.95</v>
      </c>
      <c r="F461" s="27">
        <f t="shared" si="18"/>
        <v>87.0373986074223</v>
      </c>
      <c r="G461" s="27">
        <f t="shared" si="19"/>
        <v>2.573220567462581</v>
      </c>
      <c r="H461" s="14">
        <f t="shared" si="20"/>
        <v>-4514.549999999999</v>
      </c>
      <c r="J461" s="24"/>
      <c r="K461" s="24"/>
      <c r="L461" s="24"/>
    </row>
    <row r="462" spans="1:12" ht="12.75">
      <c r="A462" s="11" t="s">
        <v>341</v>
      </c>
      <c r="B462" s="8" t="s">
        <v>342</v>
      </c>
      <c r="C462" s="38">
        <v>25034715.33</v>
      </c>
      <c r="D462" s="38">
        <v>51523235</v>
      </c>
      <c r="E462" s="38">
        <v>24293868.1</v>
      </c>
      <c r="F462" s="25">
        <f t="shared" si="18"/>
        <v>97.04072037475012</v>
      </c>
      <c r="G462" s="25">
        <f t="shared" si="19"/>
        <v>47.1512864050559</v>
      </c>
      <c r="H462" s="15">
        <f t="shared" si="20"/>
        <v>-740847.2299999967</v>
      </c>
      <c r="J462" s="24"/>
      <c r="K462" s="24"/>
      <c r="L462" s="24"/>
    </row>
    <row r="463" spans="1:12" s="9" customFormat="1" ht="12.75">
      <c r="A463" s="12" t="s">
        <v>343</v>
      </c>
      <c r="B463" s="10" t="s">
        <v>344</v>
      </c>
      <c r="C463" s="38">
        <v>25034715.33</v>
      </c>
      <c r="D463" s="38">
        <v>51523235</v>
      </c>
      <c r="E463" s="38">
        <v>24293868.1</v>
      </c>
      <c r="F463" s="25">
        <f t="shared" si="18"/>
        <v>97.04072037475012</v>
      </c>
      <c r="G463" s="25">
        <f t="shared" si="19"/>
        <v>47.1512864050559</v>
      </c>
      <c r="H463" s="15">
        <f t="shared" si="20"/>
        <v>-740847.2299999967</v>
      </c>
      <c r="J463" s="24"/>
      <c r="K463" s="24"/>
      <c r="L463" s="24"/>
    </row>
    <row r="464" spans="1:12" s="9" customFormat="1" ht="12.75">
      <c r="A464" s="13" t="s">
        <v>5</v>
      </c>
      <c r="B464" s="2" t="s">
        <v>6</v>
      </c>
      <c r="C464" s="39">
        <v>24489386.8</v>
      </c>
      <c r="D464" s="39">
        <v>50888335</v>
      </c>
      <c r="E464" s="39">
        <v>24260549.72</v>
      </c>
      <c r="F464" s="27">
        <f t="shared" si="18"/>
        <v>99.06556631299563</v>
      </c>
      <c r="G464" s="27">
        <f t="shared" si="19"/>
        <v>47.6740882168772</v>
      </c>
      <c r="H464" s="14">
        <f t="shared" si="20"/>
        <v>-228837.08000000194</v>
      </c>
      <c r="J464" s="24"/>
      <c r="K464" s="24"/>
      <c r="L464" s="24"/>
    </row>
    <row r="465" spans="1:12" ht="12.75">
      <c r="A465" s="13" t="s">
        <v>7</v>
      </c>
      <c r="B465" s="2" t="s">
        <v>8</v>
      </c>
      <c r="C465" s="39">
        <v>545328.53</v>
      </c>
      <c r="D465" s="39">
        <v>634900</v>
      </c>
      <c r="E465" s="39">
        <v>33318.38</v>
      </c>
      <c r="F465" s="27">
        <f t="shared" si="18"/>
        <v>6.109781199234156</v>
      </c>
      <c r="G465" s="27">
        <f t="shared" si="19"/>
        <v>5.2478154040006295</v>
      </c>
      <c r="H465" s="14">
        <f t="shared" si="20"/>
        <v>-512010.15</v>
      </c>
      <c r="J465" s="24"/>
      <c r="K465" s="24"/>
      <c r="L465" s="24"/>
    </row>
    <row r="466" spans="1:12" ht="25.5">
      <c r="A466" s="11" t="s">
        <v>345</v>
      </c>
      <c r="B466" s="8" t="s">
        <v>346</v>
      </c>
      <c r="C466" s="38">
        <v>3648378.98</v>
      </c>
      <c r="D466" s="38">
        <v>8690682</v>
      </c>
      <c r="E466" s="38">
        <v>3668777.06</v>
      </c>
      <c r="F466" s="25">
        <f t="shared" si="18"/>
        <v>100.5590998115004</v>
      </c>
      <c r="G466" s="25">
        <f t="shared" si="19"/>
        <v>42.21506505473334</v>
      </c>
      <c r="H466" s="15">
        <f t="shared" si="20"/>
        <v>20398.080000000075</v>
      </c>
      <c r="J466" s="24"/>
      <c r="K466" s="24"/>
      <c r="L466" s="24"/>
    </row>
    <row r="467" spans="1:12" s="9" customFormat="1" ht="12.75">
      <c r="A467" s="12" t="s">
        <v>347</v>
      </c>
      <c r="B467" s="10" t="s">
        <v>348</v>
      </c>
      <c r="C467" s="38">
        <v>3648378.98</v>
      </c>
      <c r="D467" s="38">
        <v>8690682</v>
      </c>
      <c r="E467" s="38">
        <v>3668777.06</v>
      </c>
      <c r="F467" s="25">
        <f t="shared" si="18"/>
        <v>100.5590998115004</v>
      </c>
      <c r="G467" s="25">
        <f t="shared" si="19"/>
        <v>42.21506505473334</v>
      </c>
      <c r="H467" s="15">
        <f t="shared" si="20"/>
        <v>20398.080000000075</v>
      </c>
      <c r="J467" s="24"/>
      <c r="K467" s="24"/>
      <c r="L467" s="24"/>
    </row>
    <row r="468" spans="1:12" s="9" customFormat="1" ht="12.75">
      <c r="A468" s="13" t="s">
        <v>5</v>
      </c>
      <c r="B468" s="2" t="s">
        <v>6</v>
      </c>
      <c r="C468" s="39">
        <v>3618073.98</v>
      </c>
      <c r="D468" s="39">
        <v>8588682</v>
      </c>
      <c r="E468" s="39">
        <v>3638559.49</v>
      </c>
      <c r="F468" s="27">
        <f t="shared" si="18"/>
        <v>100.56619931248616</v>
      </c>
      <c r="G468" s="27">
        <f t="shared" si="19"/>
        <v>42.36458504343275</v>
      </c>
      <c r="H468" s="14">
        <f t="shared" si="20"/>
        <v>20485.510000000242</v>
      </c>
      <c r="J468" s="24"/>
      <c r="K468" s="24"/>
      <c r="L468" s="24"/>
    </row>
    <row r="469" spans="1:12" ht="12.75">
      <c r="A469" s="13" t="s">
        <v>7</v>
      </c>
      <c r="B469" s="2" t="s">
        <v>8</v>
      </c>
      <c r="C469" s="39">
        <v>30305</v>
      </c>
      <c r="D469" s="39">
        <v>102000</v>
      </c>
      <c r="E469" s="39">
        <v>30217.57</v>
      </c>
      <c r="F469" s="27">
        <f t="shared" si="18"/>
        <v>99.71149975251609</v>
      </c>
      <c r="G469" s="27">
        <f t="shared" si="19"/>
        <v>29.62506862745098</v>
      </c>
      <c r="H469" s="14">
        <f t="shared" si="20"/>
        <v>-87.43000000000029</v>
      </c>
      <c r="J469" s="24"/>
      <c r="K469" s="24"/>
      <c r="L469" s="24"/>
    </row>
    <row r="470" spans="1:12" ht="12.75">
      <c r="A470" s="11" t="s">
        <v>349</v>
      </c>
      <c r="B470" s="8" t="s">
        <v>350</v>
      </c>
      <c r="C470" s="38">
        <v>62529536.85</v>
      </c>
      <c r="D470" s="38">
        <v>0</v>
      </c>
      <c r="E470" s="43"/>
      <c r="F470" s="25">
        <f t="shared" si="18"/>
        <v>0</v>
      </c>
      <c r="G470" s="25" t="str">
        <f t="shared" si="19"/>
        <v>x</v>
      </c>
      <c r="H470" s="15">
        <f t="shared" si="20"/>
        <v>-62529536.85</v>
      </c>
      <c r="J470" s="24"/>
      <c r="K470" s="24"/>
      <c r="L470" s="24"/>
    </row>
    <row r="471" spans="1:12" s="9" customFormat="1" ht="12.75">
      <c r="A471" s="12" t="s">
        <v>351</v>
      </c>
      <c r="B471" s="10" t="s">
        <v>352</v>
      </c>
      <c r="C471" s="38">
        <v>62529536.85</v>
      </c>
      <c r="D471" s="38">
        <v>0</v>
      </c>
      <c r="E471" s="43"/>
      <c r="F471" s="25">
        <f t="shared" si="18"/>
        <v>0</v>
      </c>
      <c r="G471" s="25" t="str">
        <f t="shared" si="19"/>
        <v>x</v>
      </c>
      <c r="H471" s="15">
        <f t="shared" si="20"/>
        <v>-62529536.85</v>
      </c>
      <c r="J471" s="24"/>
      <c r="K471" s="24"/>
      <c r="L471" s="24"/>
    </row>
    <row r="472" spans="1:12" s="9" customFormat="1" ht="12.75">
      <c r="A472" s="13" t="s">
        <v>5</v>
      </c>
      <c r="B472" s="2" t="s">
        <v>6</v>
      </c>
      <c r="C472" s="39">
        <v>62529536.85</v>
      </c>
      <c r="D472" s="39">
        <v>0</v>
      </c>
      <c r="E472" s="44"/>
      <c r="F472" s="27">
        <f t="shared" si="18"/>
        <v>0</v>
      </c>
      <c r="G472" s="27" t="str">
        <f t="shared" si="19"/>
        <v>x</v>
      </c>
      <c r="H472" s="14">
        <f t="shared" si="20"/>
        <v>-62529536.85</v>
      </c>
      <c r="J472" s="24"/>
      <c r="K472" s="24"/>
      <c r="L472" s="24"/>
    </row>
    <row r="473" spans="1:12" ht="12.75">
      <c r="A473" s="13" t="s">
        <v>7</v>
      </c>
      <c r="B473" s="2" t="s">
        <v>8</v>
      </c>
      <c r="C473" s="39"/>
      <c r="D473" s="39">
        <v>0</v>
      </c>
      <c r="E473" s="39"/>
      <c r="F473" s="27" t="str">
        <f aca="true" t="shared" si="21" ref="F473:F500">IF(C473=0,"x",E473/C473*100)</f>
        <v>x</v>
      </c>
      <c r="G473" s="27" t="str">
        <f t="shared" si="19"/>
        <v>x</v>
      </c>
      <c r="H473" s="14">
        <f aca="true" t="shared" si="22" ref="H473:H500">+E473-C473</f>
        <v>0</v>
      </c>
      <c r="J473" s="24"/>
      <c r="K473" s="24"/>
      <c r="L473" s="24"/>
    </row>
    <row r="474" spans="1:12" ht="12.75">
      <c r="A474" s="11" t="s">
        <v>353</v>
      </c>
      <c r="B474" s="8" t="s">
        <v>354</v>
      </c>
      <c r="C474" s="38">
        <v>295398</v>
      </c>
      <c r="D474" s="38">
        <v>0</v>
      </c>
      <c r="E474" s="38"/>
      <c r="F474" s="25">
        <f t="shared" si="21"/>
        <v>0</v>
      </c>
      <c r="G474" s="25" t="str">
        <f aca="true" t="shared" si="23" ref="G474:G496">IF(D474=0,"x",E474/D474*100)</f>
        <v>x</v>
      </c>
      <c r="H474" s="15">
        <f t="shared" si="22"/>
        <v>-295398</v>
      </c>
      <c r="J474" s="24"/>
      <c r="K474" s="24"/>
      <c r="L474" s="24"/>
    </row>
    <row r="475" spans="1:12" s="9" customFormat="1" ht="12.75">
      <c r="A475" s="12" t="s">
        <v>355</v>
      </c>
      <c r="B475" s="10" t="s">
        <v>356</v>
      </c>
      <c r="C475" s="38">
        <v>295398</v>
      </c>
      <c r="D475" s="38">
        <v>0</v>
      </c>
      <c r="E475" s="38"/>
      <c r="F475" s="25">
        <f t="shared" si="21"/>
        <v>0</v>
      </c>
      <c r="G475" s="25" t="str">
        <f t="shared" si="23"/>
        <v>x</v>
      </c>
      <c r="H475" s="15">
        <f t="shared" si="22"/>
        <v>-295398</v>
      </c>
      <c r="J475" s="24"/>
      <c r="K475" s="24"/>
      <c r="L475" s="24"/>
    </row>
    <row r="476" spans="1:12" s="9" customFormat="1" ht="12.75">
      <c r="A476" s="13" t="s">
        <v>5</v>
      </c>
      <c r="B476" s="2" t="s">
        <v>6</v>
      </c>
      <c r="C476" s="39">
        <v>295398</v>
      </c>
      <c r="D476" s="39">
        <v>0</v>
      </c>
      <c r="E476" s="39"/>
      <c r="F476" s="27">
        <f t="shared" si="21"/>
        <v>0</v>
      </c>
      <c r="G476" s="27" t="str">
        <f t="shared" si="23"/>
        <v>x</v>
      </c>
      <c r="H476" s="14">
        <f t="shared" si="22"/>
        <v>-295398</v>
      </c>
      <c r="J476" s="24"/>
      <c r="K476" s="24"/>
      <c r="L476" s="24"/>
    </row>
    <row r="477" spans="1:12" ht="12.75">
      <c r="A477" s="13" t="s">
        <v>7</v>
      </c>
      <c r="B477" s="2" t="s">
        <v>8</v>
      </c>
      <c r="C477" s="39"/>
      <c r="D477" s="39">
        <v>0</v>
      </c>
      <c r="E477" s="39"/>
      <c r="F477" s="27" t="str">
        <f t="shared" si="21"/>
        <v>x</v>
      </c>
      <c r="G477" s="27" t="str">
        <f t="shared" si="23"/>
        <v>x</v>
      </c>
      <c r="H477" s="14">
        <f t="shared" si="22"/>
        <v>0</v>
      </c>
      <c r="J477" s="24"/>
      <c r="K477" s="24"/>
      <c r="L477" s="24"/>
    </row>
    <row r="478" spans="1:12" ht="25.5">
      <c r="A478" s="11" t="s">
        <v>357</v>
      </c>
      <c r="B478" s="8" t="s">
        <v>358</v>
      </c>
      <c r="C478" s="38">
        <v>2210984.3</v>
      </c>
      <c r="D478" s="38">
        <v>0</v>
      </c>
      <c r="E478" s="38"/>
      <c r="F478" s="25">
        <f t="shared" si="21"/>
        <v>0</v>
      </c>
      <c r="G478" s="25" t="str">
        <f t="shared" si="23"/>
        <v>x</v>
      </c>
      <c r="H478" s="15">
        <f t="shared" si="22"/>
        <v>-2210984.3</v>
      </c>
      <c r="J478" s="24"/>
      <c r="K478" s="24"/>
      <c r="L478" s="24"/>
    </row>
    <row r="479" spans="1:12" s="9" customFormat="1" ht="12.75">
      <c r="A479" s="12" t="s">
        <v>359</v>
      </c>
      <c r="B479" s="10" t="s">
        <v>360</v>
      </c>
      <c r="C479" s="38">
        <v>2210984.3</v>
      </c>
      <c r="D479" s="38">
        <v>0</v>
      </c>
      <c r="E479" s="38"/>
      <c r="F479" s="25">
        <f t="shared" si="21"/>
        <v>0</v>
      </c>
      <c r="G479" s="25" t="str">
        <f t="shared" si="23"/>
        <v>x</v>
      </c>
      <c r="H479" s="15">
        <f t="shared" si="22"/>
        <v>-2210984.3</v>
      </c>
      <c r="J479" s="24"/>
      <c r="K479" s="24"/>
      <c r="L479" s="24"/>
    </row>
    <row r="480" spans="1:12" s="9" customFormat="1" ht="12.75">
      <c r="A480" s="13" t="s">
        <v>5</v>
      </c>
      <c r="B480" s="2" t="s">
        <v>6</v>
      </c>
      <c r="C480" s="39">
        <v>2210984.3</v>
      </c>
      <c r="D480" s="39">
        <v>0</v>
      </c>
      <c r="E480" s="39"/>
      <c r="F480" s="27">
        <f t="shared" si="21"/>
        <v>0</v>
      </c>
      <c r="G480" s="27" t="str">
        <f t="shared" si="23"/>
        <v>x</v>
      </c>
      <c r="H480" s="14">
        <f t="shared" si="22"/>
        <v>-2210984.3</v>
      </c>
      <c r="J480" s="24"/>
      <c r="K480" s="24"/>
      <c r="L480" s="24"/>
    </row>
    <row r="481" spans="1:12" ht="12.75">
      <c r="A481" s="13" t="s">
        <v>7</v>
      </c>
      <c r="B481" s="2" t="s">
        <v>8</v>
      </c>
      <c r="C481" s="39"/>
      <c r="D481" s="39">
        <v>0</v>
      </c>
      <c r="E481" s="39"/>
      <c r="F481" s="27" t="str">
        <f t="shared" si="21"/>
        <v>x</v>
      </c>
      <c r="G481" s="27" t="str">
        <f t="shared" si="23"/>
        <v>x</v>
      </c>
      <c r="H481" s="14">
        <f t="shared" si="22"/>
        <v>0</v>
      </c>
      <c r="J481" s="24"/>
      <c r="K481" s="24"/>
      <c r="L481" s="24"/>
    </row>
    <row r="482" spans="1:12" ht="12.75">
      <c r="A482" s="11" t="s">
        <v>361</v>
      </c>
      <c r="B482" s="8" t="s">
        <v>362</v>
      </c>
      <c r="C482" s="38">
        <v>9164296.73</v>
      </c>
      <c r="D482" s="38">
        <v>21791216</v>
      </c>
      <c r="E482" s="38">
        <v>10089878.42</v>
      </c>
      <c r="F482" s="25">
        <f t="shared" si="21"/>
        <v>110.09986600466613</v>
      </c>
      <c r="G482" s="25">
        <f t="shared" si="23"/>
        <v>46.30250289841558</v>
      </c>
      <c r="H482" s="15">
        <f t="shared" si="22"/>
        <v>925581.6899999995</v>
      </c>
      <c r="J482" s="24"/>
      <c r="K482" s="24"/>
      <c r="L482" s="24"/>
    </row>
    <row r="483" spans="1:12" s="9" customFormat="1" ht="25.5">
      <c r="A483" s="11" t="s">
        <v>363</v>
      </c>
      <c r="B483" s="8" t="s">
        <v>364</v>
      </c>
      <c r="C483" s="38">
        <v>6729607.59</v>
      </c>
      <c r="D483" s="38">
        <v>26728392</v>
      </c>
      <c r="E483" s="38">
        <v>6335907.46</v>
      </c>
      <c r="F483" s="25">
        <f t="shared" si="21"/>
        <v>94.14973124755407</v>
      </c>
      <c r="G483" s="25">
        <f t="shared" si="23"/>
        <v>23.704783512603377</v>
      </c>
      <c r="H483" s="15">
        <f t="shared" si="22"/>
        <v>-393700.1299999999</v>
      </c>
      <c r="J483" s="24"/>
      <c r="K483" s="24"/>
      <c r="L483" s="24"/>
    </row>
    <row r="484" spans="1:12" s="9" customFormat="1" ht="12.75">
      <c r="A484" s="11" t="s">
        <v>365</v>
      </c>
      <c r="B484" s="8" t="s">
        <v>366</v>
      </c>
      <c r="C484" s="38">
        <v>5189036.81</v>
      </c>
      <c r="D484" s="38">
        <v>12799245</v>
      </c>
      <c r="E484" s="38">
        <v>4869078.56</v>
      </c>
      <c r="F484" s="25">
        <f t="shared" si="21"/>
        <v>93.83395682637294</v>
      </c>
      <c r="G484" s="25">
        <f t="shared" si="23"/>
        <v>38.0419201288826</v>
      </c>
      <c r="H484" s="15">
        <f t="shared" si="22"/>
        <v>-319958.25</v>
      </c>
      <c r="J484" s="24"/>
      <c r="K484" s="24"/>
      <c r="L484" s="24"/>
    </row>
    <row r="485" spans="1:12" s="9" customFormat="1" ht="12.75">
      <c r="A485" s="11" t="s">
        <v>367</v>
      </c>
      <c r="B485" s="8" t="s">
        <v>368</v>
      </c>
      <c r="C485" s="38">
        <v>5263045.96</v>
      </c>
      <c r="D485" s="38">
        <v>5568951</v>
      </c>
      <c r="E485" s="38">
        <v>2445198.56</v>
      </c>
      <c r="F485" s="25">
        <f t="shared" si="21"/>
        <v>46.459760727607254</v>
      </c>
      <c r="G485" s="25">
        <f t="shared" si="23"/>
        <v>43.907704700580055</v>
      </c>
      <c r="H485" s="15">
        <f t="shared" si="22"/>
        <v>-2817847.4</v>
      </c>
      <c r="J485" s="24"/>
      <c r="K485" s="24"/>
      <c r="L485" s="24"/>
    </row>
    <row r="486" spans="1:12" s="9" customFormat="1" ht="12.75">
      <c r="A486" s="12" t="s">
        <v>369</v>
      </c>
      <c r="B486" s="10" t="s">
        <v>370</v>
      </c>
      <c r="C486" s="40">
        <v>5263045.96</v>
      </c>
      <c r="D486" s="40">
        <v>5568951</v>
      </c>
      <c r="E486" s="40">
        <v>2445198.56</v>
      </c>
      <c r="F486" s="28">
        <f t="shared" si="21"/>
        <v>46.459760727607254</v>
      </c>
      <c r="G486" s="28">
        <f t="shared" si="23"/>
        <v>43.907704700580055</v>
      </c>
      <c r="H486" s="23">
        <f t="shared" si="22"/>
        <v>-2817847.4</v>
      </c>
      <c r="J486" s="24"/>
      <c r="K486" s="24"/>
      <c r="L486" s="24"/>
    </row>
    <row r="487" spans="1:12" ht="12.75">
      <c r="A487" s="13" t="s">
        <v>5</v>
      </c>
      <c r="B487" s="2" t="s">
        <v>6</v>
      </c>
      <c r="C487" s="39">
        <v>5261045.96</v>
      </c>
      <c r="D487" s="39">
        <v>5279968</v>
      </c>
      <c r="E487" s="39">
        <v>2401617.31</v>
      </c>
      <c r="F487" s="27">
        <f t="shared" si="21"/>
        <v>45.64904637328049</v>
      </c>
      <c r="G487" s="27">
        <f t="shared" si="23"/>
        <v>45.48545199516361</v>
      </c>
      <c r="H487" s="14">
        <f t="shared" si="22"/>
        <v>-2859428.65</v>
      </c>
      <c r="J487" s="24"/>
      <c r="K487" s="24"/>
      <c r="L487" s="24"/>
    </row>
    <row r="488" spans="1:12" ht="12.75">
      <c r="A488" s="13" t="s">
        <v>7</v>
      </c>
      <c r="B488" s="2" t="s">
        <v>8</v>
      </c>
      <c r="C488" s="39">
        <v>2000</v>
      </c>
      <c r="D488" s="39">
        <v>288983</v>
      </c>
      <c r="E488" s="39">
        <v>43581.25</v>
      </c>
      <c r="F488" s="27">
        <f t="shared" si="21"/>
        <v>2179.0625</v>
      </c>
      <c r="G488" s="27">
        <f t="shared" si="23"/>
        <v>15.08090441306236</v>
      </c>
      <c r="H488" s="14">
        <f t="shared" si="22"/>
        <v>41581.25</v>
      </c>
      <c r="J488" s="24"/>
      <c r="K488" s="24"/>
      <c r="L488" s="24"/>
    </row>
    <row r="489" spans="1:12" ht="12.75">
      <c r="A489" s="11" t="s">
        <v>371</v>
      </c>
      <c r="B489" s="8" t="s">
        <v>372</v>
      </c>
      <c r="C489" s="40">
        <v>4818952.71</v>
      </c>
      <c r="D489" s="40">
        <v>16750082</v>
      </c>
      <c r="E489" s="40">
        <v>4553337.14</v>
      </c>
      <c r="F489" s="28">
        <f t="shared" si="21"/>
        <v>94.48810590216395</v>
      </c>
      <c r="G489" s="28">
        <f t="shared" si="23"/>
        <v>27.183969248628152</v>
      </c>
      <c r="H489" s="23">
        <f t="shared" si="22"/>
        <v>-265615.5700000003</v>
      </c>
      <c r="J489" s="24"/>
      <c r="K489" s="24"/>
      <c r="L489" s="24"/>
    </row>
    <row r="490" spans="1:12" ht="12.75">
      <c r="A490" s="12" t="s">
        <v>373</v>
      </c>
      <c r="B490" s="10" t="s">
        <v>374</v>
      </c>
      <c r="C490" s="40">
        <v>4818952.71</v>
      </c>
      <c r="D490" s="40">
        <v>16750082</v>
      </c>
      <c r="E490" s="40">
        <v>4553337.14</v>
      </c>
      <c r="F490" s="28">
        <f t="shared" si="21"/>
        <v>94.48810590216395</v>
      </c>
      <c r="G490" s="28">
        <f t="shared" si="23"/>
        <v>27.183969248628152</v>
      </c>
      <c r="H490" s="23">
        <f t="shared" si="22"/>
        <v>-265615.5700000003</v>
      </c>
      <c r="J490" s="24"/>
      <c r="K490" s="24"/>
      <c r="L490" s="24"/>
    </row>
    <row r="491" spans="1:12" ht="12.75">
      <c r="A491" s="13" t="s">
        <v>5</v>
      </c>
      <c r="B491" s="2" t="s">
        <v>6</v>
      </c>
      <c r="C491" s="39">
        <v>3794651.41</v>
      </c>
      <c r="D491" s="39">
        <v>11766055</v>
      </c>
      <c r="E491" s="39">
        <v>4477835.49</v>
      </c>
      <c r="F491" s="27">
        <f t="shared" si="21"/>
        <v>118.00386929349065</v>
      </c>
      <c r="G491" s="27">
        <f t="shared" si="23"/>
        <v>38.05723745129527</v>
      </c>
      <c r="H491" s="14">
        <f t="shared" si="22"/>
        <v>683184.0800000001</v>
      </c>
      <c r="J491" s="24"/>
      <c r="K491" s="24"/>
      <c r="L491" s="24"/>
    </row>
    <row r="492" spans="1:12" ht="12.75">
      <c r="A492" s="13" t="s">
        <v>7</v>
      </c>
      <c r="B492" s="2" t="s">
        <v>8</v>
      </c>
      <c r="C492" s="39">
        <v>1024301.3</v>
      </c>
      <c r="D492" s="39">
        <v>4984027</v>
      </c>
      <c r="E492" s="39">
        <v>75501.65</v>
      </c>
      <c r="F492" s="27">
        <f t="shared" si="21"/>
        <v>7.371039165917292</v>
      </c>
      <c r="G492" s="27">
        <f t="shared" si="23"/>
        <v>1.5148724114054757</v>
      </c>
      <c r="H492" s="14">
        <f t="shared" si="22"/>
        <v>-948799.65</v>
      </c>
      <c r="J492" s="24"/>
      <c r="K492" s="24"/>
      <c r="L492" s="24"/>
    </row>
    <row r="493" spans="1:12" ht="12.75">
      <c r="A493" s="11" t="s">
        <v>375</v>
      </c>
      <c r="B493" s="8" t="s">
        <v>376</v>
      </c>
      <c r="C493" s="40">
        <v>1120745.29</v>
      </c>
      <c r="D493" s="40">
        <v>2853197</v>
      </c>
      <c r="E493" s="40">
        <v>1459210.04</v>
      </c>
      <c r="F493" s="28">
        <f t="shared" si="21"/>
        <v>130.19997077123563</v>
      </c>
      <c r="G493" s="28">
        <f t="shared" si="23"/>
        <v>51.14298241586543</v>
      </c>
      <c r="H493" s="23">
        <f t="shared" si="22"/>
        <v>338464.75</v>
      </c>
      <c r="J493" s="24"/>
      <c r="K493" s="24"/>
      <c r="L493" s="24"/>
    </row>
    <row r="494" spans="1:12" ht="12.75">
      <c r="A494" s="12" t="s">
        <v>377</v>
      </c>
      <c r="B494" s="10" t="s">
        <v>187</v>
      </c>
      <c r="C494" s="40">
        <v>1120745.29</v>
      </c>
      <c r="D494" s="40">
        <v>2853197</v>
      </c>
      <c r="E494" s="40">
        <v>1459210.04</v>
      </c>
      <c r="F494" s="28">
        <f t="shared" si="21"/>
        <v>130.19997077123563</v>
      </c>
      <c r="G494" s="28">
        <f t="shared" si="23"/>
        <v>51.14298241586543</v>
      </c>
      <c r="H494" s="23">
        <f t="shared" si="22"/>
        <v>338464.75</v>
      </c>
      <c r="J494" s="24"/>
      <c r="K494" s="24"/>
      <c r="L494" s="24"/>
    </row>
    <row r="495" spans="1:12" ht="12.75">
      <c r="A495" s="13" t="s">
        <v>5</v>
      </c>
      <c r="B495" s="2" t="s">
        <v>6</v>
      </c>
      <c r="C495" s="39">
        <v>1120745.29</v>
      </c>
      <c r="D495" s="39">
        <v>2831947</v>
      </c>
      <c r="E495" s="39">
        <v>1459210.04</v>
      </c>
      <c r="F495" s="27">
        <f t="shared" si="21"/>
        <v>130.19997077123563</v>
      </c>
      <c r="G495" s="27">
        <f t="shared" si="23"/>
        <v>51.52674255556337</v>
      </c>
      <c r="H495" s="14">
        <f t="shared" si="22"/>
        <v>338464.75</v>
      </c>
      <c r="J495" s="24"/>
      <c r="K495" s="24"/>
      <c r="L495" s="24"/>
    </row>
    <row r="496" spans="1:12" ht="12.75">
      <c r="A496" s="13" t="s">
        <v>7</v>
      </c>
      <c r="B496" s="2" t="s">
        <v>8</v>
      </c>
      <c r="C496" s="39"/>
      <c r="D496" s="39">
        <v>21250</v>
      </c>
      <c r="E496" s="39"/>
      <c r="F496" s="27" t="str">
        <f t="shared" si="21"/>
        <v>x</v>
      </c>
      <c r="G496" s="27">
        <f t="shared" si="23"/>
        <v>0</v>
      </c>
      <c r="H496" s="14">
        <f t="shared" si="22"/>
        <v>0</v>
      </c>
      <c r="J496" s="24"/>
      <c r="K496" s="24"/>
      <c r="L496" s="24"/>
    </row>
    <row r="497" spans="1:12" ht="12.75">
      <c r="A497" s="11" t="s">
        <v>408</v>
      </c>
      <c r="B497" s="8" t="s">
        <v>415</v>
      </c>
      <c r="C497" s="40"/>
      <c r="D497" s="40">
        <v>1835398</v>
      </c>
      <c r="E497" s="40">
        <v>503606.29</v>
      </c>
      <c r="F497" s="28" t="str">
        <f t="shared" si="21"/>
        <v>x</v>
      </c>
      <c r="G497" s="28">
        <f>IF(D497=0,"x",E497/D497*100)</f>
        <v>27.438533222766942</v>
      </c>
      <c r="H497" s="23">
        <f t="shared" si="22"/>
        <v>503606.29</v>
      </c>
      <c r="J497" s="24"/>
      <c r="K497" s="24"/>
      <c r="L497" s="24"/>
    </row>
    <row r="498" spans="1:12" ht="12.75">
      <c r="A498" s="12" t="s">
        <v>409</v>
      </c>
      <c r="B498" s="10" t="s">
        <v>416</v>
      </c>
      <c r="C498" s="40"/>
      <c r="D498" s="40">
        <v>1835398</v>
      </c>
      <c r="E498" s="40">
        <v>503606.29</v>
      </c>
      <c r="F498" s="28" t="str">
        <f t="shared" si="21"/>
        <v>x</v>
      </c>
      <c r="G498" s="28">
        <f>IF(D498=0,"x",E498/D498*100)</f>
        <v>27.438533222766942</v>
      </c>
      <c r="H498" s="23">
        <f t="shared" si="22"/>
        <v>503606.29</v>
      </c>
      <c r="J498" s="24"/>
      <c r="K498" s="24"/>
      <c r="L498" s="24"/>
    </row>
    <row r="499" spans="1:12" ht="12.75">
      <c r="A499" s="13" t="s">
        <v>5</v>
      </c>
      <c r="B499" s="2" t="s">
        <v>6</v>
      </c>
      <c r="C499" s="39"/>
      <c r="D499" s="39">
        <v>1798484</v>
      </c>
      <c r="E499" s="39">
        <v>498606.29</v>
      </c>
      <c r="F499" s="27" t="str">
        <f t="shared" si="21"/>
        <v>x</v>
      </c>
      <c r="G499" s="27">
        <f>IF(D499=0,"x",E499/D499*100)</f>
        <v>27.72369895979058</v>
      </c>
      <c r="H499" s="14">
        <f t="shared" si="22"/>
        <v>498606.29</v>
      </c>
      <c r="J499" s="24"/>
      <c r="K499" s="24"/>
      <c r="L499" s="24"/>
    </row>
    <row r="500" spans="1:12" ht="13.5" thickBot="1">
      <c r="A500" s="13" t="s">
        <v>7</v>
      </c>
      <c r="B500" s="16" t="s">
        <v>8</v>
      </c>
      <c r="C500" s="41"/>
      <c r="D500" s="41">
        <v>36914</v>
      </c>
      <c r="E500" s="41">
        <v>5000</v>
      </c>
      <c r="F500" s="29" t="str">
        <f t="shared" si="21"/>
        <v>x</v>
      </c>
      <c r="G500" s="29">
        <f>IF(D500=0,"x",E500/D500*100)</f>
        <v>13.544996478300916</v>
      </c>
      <c r="H500" s="17">
        <f t="shared" si="22"/>
        <v>5000</v>
      </c>
      <c r="J500" s="24"/>
      <c r="K500" s="24"/>
      <c r="L500" s="24"/>
    </row>
    <row r="501" spans="1:12" ht="12.75">
      <c r="A501" s="31"/>
      <c r="B501" s="2"/>
      <c r="C501" s="3"/>
      <c r="D501" s="3"/>
      <c r="E501" s="3"/>
      <c r="F501" s="27"/>
      <c r="G501" s="27"/>
      <c r="H501" s="3"/>
      <c r="J501" s="24"/>
      <c r="K501" s="24"/>
      <c r="L501" s="24"/>
    </row>
    <row r="502" spans="1:12" ht="12.75">
      <c r="A502" s="32" t="s">
        <v>389</v>
      </c>
      <c r="B502" s="2"/>
      <c r="C502" s="3"/>
      <c r="D502" s="3"/>
      <c r="E502" s="3"/>
      <c r="F502" s="27"/>
      <c r="G502" s="27"/>
      <c r="H502" s="3"/>
      <c r="J502" s="24"/>
      <c r="K502" s="24"/>
      <c r="L502" s="24"/>
    </row>
    <row r="503" spans="1:12" ht="12.75">
      <c r="A503" s="1" t="s">
        <v>388</v>
      </c>
      <c r="B503" s="2"/>
      <c r="C503" s="3"/>
      <c r="D503" s="3"/>
      <c r="E503" s="3"/>
      <c r="F503" s="27"/>
      <c r="G503" s="27"/>
      <c r="H503" s="3"/>
      <c r="J503" s="24"/>
      <c r="K503" s="24"/>
      <c r="L503" s="24"/>
    </row>
    <row r="504" spans="6:12" ht="12.75">
      <c r="F504" s="27"/>
      <c r="J504" s="24"/>
      <c r="K504" s="24"/>
      <c r="L504" s="24"/>
    </row>
    <row r="505" spans="6:12" ht="12.75">
      <c r="F505" s="27"/>
      <c r="J505" s="24"/>
      <c r="K505" s="24"/>
      <c r="L505" s="24"/>
    </row>
    <row r="506" spans="6:12" ht="12.75">
      <c r="F506" s="27"/>
      <c r="J506" s="24"/>
      <c r="K506" s="24"/>
      <c r="L506" s="24"/>
    </row>
    <row r="507" spans="6:12" ht="12.75">
      <c r="F507" s="27"/>
      <c r="J507" s="24"/>
      <c r="K507" s="24"/>
      <c r="L507" s="24"/>
    </row>
    <row r="508" spans="6:12" ht="12.75">
      <c r="F508" s="27"/>
      <c r="J508" s="24"/>
      <c r="K508" s="24"/>
      <c r="L508" s="24"/>
    </row>
    <row r="509" spans="10:12" ht="12.75"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spans="10:12" ht="12.75">
      <c r="J563" s="24"/>
      <c r="K563" s="24"/>
      <c r="L563" s="24"/>
    </row>
    <row r="564" spans="10:12" ht="12.75">
      <c r="J564" s="24"/>
      <c r="K564" s="24"/>
      <c r="L564" s="24"/>
    </row>
    <row r="565" spans="10:12" ht="12.75">
      <c r="J565" s="24"/>
      <c r="K565" s="24"/>
      <c r="L565" s="24"/>
    </row>
    <row r="566" spans="10:12" ht="12.75">
      <c r="J566" s="24"/>
      <c r="K566" s="24"/>
      <c r="L566" s="24"/>
    </row>
    <row r="567" spans="10:12" ht="12.75">
      <c r="J567" s="24"/>
      <c r="K567" s="24"/>
      <c r="L567" s="24"/>
    </row>
    <row r="568" spans="10:12" ht="12.75">
      <c r="J568" s="24"/>
      <c r="K568" s="24"/>
      <c r="L568" s="24"/>
    </row>
    <row r="569" ht="12.75">
      <c r="J569" s="24"/>
    </row>
    <row r="570" ht="12.75">
      <c r="J570" s="24"/>
    </row>
    <row r="571" ht="12.75">
      <c r="J571" s="24"/>
    </row>
    <row r="572" ht="12.75">
      <c r="J572" s="24"/>
    </row>
    <row r="573" ht="12.75">
      <c r="J573" s="24"/>
    </row>
    <row r="574" ht="12.75">
      <c r="J574" s="24"/>
    </row>
    <row r="575" ht="12.75">
      <c r="J575" s="24"/>
    </row>
    <row r="576" ht="12.75">
      <c r="J576" s="24"/>
    </row>
    <row r="577" ht="12.75">
      <c r="J577" s="24"/>
    </row>
    <row r="578" ht="12.75">
      <c r="J578" s="24"/>
    </row>
    <row r="579" ht="12.75">
      <c r="J579" s="24"/>
    </row>
    <row r="580" ht="12.75">
      <c r="J580" s="24"/>
    </row>
    <row r="581" ht="12.75">
      <c r="J581" s="24"/>
    </row>
    <row r="582" ht="12.75">
      <c r="J582" s="24"/>
    </row>
    <row r="583" ht="12.75">
      <c r="J583" s="24"/>
    </row>
    <row r="584" ht="12.75">
      <c r="J584" s="24"/>
    </row>
    <row r="585" ht="12.75">
      <c r="J585" s="24"/>
    </row>
    <row r="586" ht="12.75">
      <c r="J586" s="24"/>
    </row>
    <row r="587" ht="12.75">
      <c r="J587" s="24"/>
    </row>
    <row r="588" ht="12.75">
      <c r="J588" s="24"/>
    </row>
    <row r="589" ht="12.75">
      <c r="J589" s="24"/>
    </row>
    <row r="590" ht="12.75">
      <c r="J590" s="24"/>
    </row>
    <row r="591" ht="12.75">
      <c r="J591" s="24"/>
    </row>
    <row r="592" ht="12.75">
      <c r="J592" s="24"/>
    </row>
    <row r="593" ht="12.75">
      <c r="J593" s="24"/>
    </row>
    <row r="594" ht="12.75">
      <c r="J594" s="24"/>
    </row>
    <row r="595" ht="12.75">
      <c r="J595" s="24"/>
    </row>
    <row r="596" ht="12.75">
      <c r="J596" s="24"/>
    </row>
    <row r="597" ht="12.75">
      <c r="J597" s="24"/>
    </row>
    <row r="598" ht="12.75">
      <c r="J598" s="24"/>
    </row>
    <row r="599" ht="12.75">
      <c r="J599" s="24"/>
    </row>
    <row r="600" ht="12.75">
      <c r="J600" s="24"/>
    </row>
    <row r="601" ht="12.75">
      <c r="J601" s="24"/>
    </row>
    <row r="602" ht="12.75">
      <c r="J602" s="24"/>
    </row>
    <row r="603" ht="12.75">
      <c r="J603" s="24"/>
    </row>
    <row r="604" ht="12.75">
      <c r="J604" s="24"/>
    </row>
    <row r="605" ht="12.75">
      <c r="J605" s="24"/>
    </row>
    <row r="606" ht="12.75">
      <c r="J606" s="24"/>
    </row>
    <row r="607" ht="12.75">
      <c r="J607" s="24"/>
    </row>
    <row r="608" ht="12.75">
      <c r="J608" s="24"/>
    </row>
    <row r="609" ht="12.75">
      <c r="J609" s="24"/>
    </row>
    <row r="610" ht="12.75">
      <c r="J610" s="24"/>
    </row>
    <row r="611" ht="12.75">
      <c r="J611" s="24"/>
    </row>
    <row r="612" ht="12.75">
      <c r="J612" s="24"/>
    </row>
    <row r="613" ht="12.75">
      <c r="J613" s="24"/>
    </row>
    <row r="614" ht="12.75">
      <c r="J614" s="24"/>
    </row>
    <row r="615" ht="12.75">
      <c r="J615" s="24"/>
    </row>
    <row r="616" ht="12.75">
      <c r="J616" s="24"/>
    </row>
    <row r="617" ht="12.75">
      <c r="J617" s="24"/>
    </row>
    <row r="618" ht="12.75">
      <c r="J618" s="24"/>
    </row>
    <row r="619" ht="12.75">
      <c r="J619" s="24"/>
    </row>
    <row r="620" ht="12.75">
      <c r="J620" s="24"/>
    </row>
    <row r="621" ht="12.75">
      <c r="J621" s="24"/>
    </row>
    <row r="622" ht="12.75">
      <c r="J622" s="24"/>
    </row>
    <row r="623" ht="12.75">
      <c r="J623" s="24"/>
    </row>
    <row r="624" ht="12.75">
      <c r="J624" s="24"/>
    </row>
    <row r="625" ht="12.75">
      <c r="J625" s="24"/>
    </row>
    <row r="626" ht="12.75">
      <c r="J626" s="24"/>
    </row>
    <row r="627" ht="12.75">
      <c r="J627" s="24"/>
    </row>
    <row r="628" ht="12.75">
      <c r="J628" s="24"/>
    </row>
    <row r="629" ht="12.75">
      <c r="J629" s="24"/>
    </row>
    <row r="630" ht="12.75">
      <c r="J630" s="24"/>
    </row>
    <row r="631" ht="12.75">
      <c r="J631" s="24"/>
    </row>
    <row r="632" ht="12.75">
      <c r="J632" s="24"/>
    </row>
    <row r="633" ht="12.75">
      <c r="J633" s="24"/>
    </row>
    <row r="634" ht="12.75">
      <c r="J634" s="24"/>
    </row>
    <row r="635" ht="12.75">
      <c r="J635" s="24"/>
    </row>
    <row r="636" ht="12.75">
      <c r="J636" s="24"/>
    </row>
    <row r="637" ht="12.75">
      <c r="J637" s="24"/>
    </row>
    <row r="638" ht="12.75">
      <c r="J638" s="24"/>
    </row>
    <row r="639" ht="12.75">
      <c r="J639" s="24"/>
    </row>
    <row r="640" ht="12.75">
      <c r="J640" s="24"/>
    </row>
    <row r="641" ht="12.75">
      <c r="J641" s="24"/>
    </row>
    <row r="642" ht="12.75">
      <c r="J642" s="24"/>
    </row>
    <row r="643" ht="12.75">
      <c r="J643" s="24"/>
    </row>
    <row r="644" ht="12.75">
      <c r="J644" s="24"/>
    </row>
    <row r="645" ht="12.75">
      <c r="J645" s="24"/>
    </row>
    <row r="646" ht="12.75">
      <c r="J646" s="24"/>
    </row>
    <row r="647" ht="12.75">
      <c r="J647" s="24"/>
    </row>
    <row r="648" ht="12.75">
      <c r="J648" s="24"/>
    </row>
    <row r="649" ht="12.75">
      <c r="J649" s="24"/>
    </row>
    <row r="650" ht="12.75">
      <c r="J650" s="24"/>
    </row>
    <row r="651" ht="12.75">
      <c r="J651" s="24"/>
    </row>
    <row r="652" ht="12.75">
      <c r="J652" s="24"/>
    </row>
    <row r="653" ht="12.75">
      <c r="J653" s="24"/>
    </row>
    <row r="654" ht="12.75">
      <c r="J654" s="24"/>
    </row>
    <row r="655" ht="12.75">
      <c r="J655" s="24"/>
    </row>
    <row r="656" ht="12.75">
      <c r="J656" s="24"/>
    </row>
    <row r="657" ht="12.75">
      <c r="J657" s="24"/>
    </row>
    <row r="658" ht="12.75">
      <c r="J658" s="24"/>
    </row>
    <row r="659" ht="12.75">
      <c r="J659" s="24"/>
    </row>
    <row r="660" ht="12.75">
      <c r="J660" s="24"/>
    </row>
    <row r="661" ht="12.75">
      <c r="J661" s="24"/>
    </row>
    <row r="662" ht="12.75">
      <c r="J662" s="24"/>
    </row>
    <row r="663" ht="12.75">
      <c r="J663" s="24"/>
    </row>
    <row r="664" ht="12.75">
      <c r="J664" s="24"/>
    </row>
    <row r="665" ht="12.75">
      <c r="J665" s="24"/>
    </row>
    <row r="666" ht="12.75">
      <c r="J666" s="24"/>
    </row>
    <row r="667" ht="12.75">
      <c r="J667" s="24"/>
    </row>
    <row r="668" ht="12.75">
      <c r="J668" s="24"/>
    </row>
    <row r="669" ht="12.75">
      <c r="J669" s="24"/>
    </row>
    <row r="670" ht="12.75">
      <c r="J670" s="24"/>
    </row>
    <row r="671" ht="12.75">
      <c r="J671" s="24"/>
    </row>
    <row r="672" ht="12.75">
      <c r="J672" s="24"/>
    </row>
    <row r="673" ht="12.75">
      <c r="J673" s="24"/>
    </row>
    <row r="674" ht="12.75">
      <c r="J674" s="24"/>
    </row>
    <row r="675" ht="12.75">
      <c r="J675" s="24"/>
    </row>
    <row r="676" ht="12.75">
      <c r="J676" s="24"/>
    </row>
    <row r="677" ht="12.75">
      <c r="J677" s="24"/>
    </row>
    <row r="678" ht="12.75">
      <c r="J678" s="24"/>
    </row>
    <row r="679" ht="12.75">
      <c r="J679" s="24"/>
    </row>
    <row r="680" ht="12.75">
      <c r="J680" s="24"/>
    </row>
    <row r="681" ht="12.75">
      <c r="J681" s="24"/>
    </row>
    <row r="682" ht="12.75">
      <c r="J682" s="24"/>
    </row>
    <row r="683" ht="12.75">
      <c r="J683" s="24"/>
    </row>
    <row r="684" ht="12.75">
      <c r="J684" s="24"/>
    </row>
    <row r="685" ht="12.75">
      <c r="J685" s="24"/>
    </row>
    <row r="686" ht="12.75">
      <c r="J686" s="24"/>
    </row>
    <row r="687" ht="12.75">
      <c r="J687" s="24"/>
    </row>
    <row r="688" ht="12.75">
      <c r="J688" s="24"/>
    </row>
    <row r="689" ht="12.75">
      <c r="J689" s="24"/>
    </row>
    <row r="690" ht="12.75">
      <c r="J690" s="24"/>
    </row>
    <row r="691" ht="12.75">
      <c r="J691" s="24"/>
    </row>
    <row r="692" ht="12.75">
      <c r="J692" s="24"/>
    </row>
    <row r="3133" spans="1:5" ht="12.75">
      <c r="A3133" s="5"/>
      <c r="B3133" s="6"/>
      <c r="C3133" s="7"/>
      <c r="D3133" s="7"/>
      <c r="E3133" s="7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  <row r="8741" spans="1:5" ht="12.75">
      <c r="A8741" s="5"/>
      <c r="B8741" s="6"/>
      <c r="C8741" s="7"/>
      <c r="D8741" s="7"/>
      <c r="E8741" s="7"/>
    </row>
    <row r="8742" spans="1:5" ht="12.75">
      <c r="A8742" s="5"/>
      <c r="B8742" s="6"/>
      <c r="C8742" s="7"/>
      <c r="D8742" s="7"/>
      <c r="E8742" s="7"/>
    </row>
    <row r="8743" spans="1:5" ht="12.75">
      <c r="A8743" s="5"/>
      <c r="B8743" s="6"/>
      <c r="C8743" s="7"/>
      <c r="D8743" s="7"/>
      <c r="E8743" s="7"/>
    </row>
    <row r="8744" spans="1:5" ht="12.75">
      <c r="A8744" s="5"/>
      <c r="B8744" s="6"/>
      <c r="C8744" s="7"/>
      <c r="D8744" s="7"/>
      <c r="E8744" s="7"/>
    </row>
    <row r="8745" spans="1:5" ht="12.75">
      <c r="A8745" s="5"/>
      <c r="B8745" s="6"/>
      <c r="C8745" s="7"/>
      <c r="D8745" s="7"/>
      <c r="E8745" s="7"/>
    </row>
    <row r="8746" spans="1:5" ht="12.75">
      <c r="A8746" s="5"/>
      <c r="B8746" s="6"/>
      <c r="C8746" s="7"/>
      <c r="D8746" s="7"/>
      <c r="E8746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2014-05-09T09:34:32Z</cp:lastPrinted>
  <dcterms:created xsi:type="dcterms:W3CDTF">2013-02-27T08:49:32Z</dcterms:created>
  <dcterms:modified xsi:type="dcterms:W3CDTF">2014-07-29T14:34:38Z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siječanj-svibanj 2014..xls</vt:lpwstr>
  </property>
</Properties>
</file>